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PROGETTO METOD-CIPRIANI-DELLI POGGI\00-01-MATERIALE NICOLA MANCO\"/>
    </mc:Choice>
  </mc:AlternateContent>
  <bookViews>
    <workbookView xWindow="0" yWindow="0" windowWidth="20490" windowHeight="7095"/>
  </bookViews>
  <sheets>
    <sheet name="NMM RESTITUITA DEFINITVA" sheetId="6" r:id="rId1"/>
  </sheets>
  <definedNames>
    <definedName name="_xlnm._FilterDatabase" localSheetId="0" hidden="1">'NMM RESTITUITA DEFINITVA'!$A$1:$U$166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5" i="6" l="1"/>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C166" i="6" l="1"/>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 i="6"/>
  <c r="F2" i="6"/>
  <c r="D166" i="6" l="1"/>
</calcChain>
</file>

<file path=xl/comments1.xml><?xml version="1.0" encoding="utf-8"?>
<comments xmlns="http://schemas.openxmlformats.org/spreadsheetml/2006/main">
  <authors>
    <author>User</author>
    <author>fkron</author>
    <author>Autore</author>
  </authors>
  <commentList>
    <comment ref="C1" authorId="0" shapeId="0">
      <text>
        <r>
          <rPr>
            <b/>
            <sz val="8"/>
            <color indexed="81"/>
            <rFont val="Tahoma"/>
            <family val="2"/>
          </rPr>
          <t>User:</t>
        </r>
        <r>
          <rPr>
            <sz val="8"/>
            <color indexed="81"/>
            <rFont val="Tahoma"/>
            <family val="2"/>
          </rPr>
          <t xml:space="preserve">
RESTITUISCE IL VALORE DEI CARATTERI SPAZI INCLUSI PRESENTI NEI TESTI DELLE INTERVISTE  FORMATTAZIONE SDP (SOMMA TOTALE DELL'INTERVISTA + MEMO)</t>
        </r>
      </text>
    </comment>
    <comment ref="D1" authorId="0" shapeId="0">
      <text>
        <r>
          <rPr>
            <b/>
            <sz val="8"/>
            <color indexed="81"/>
            <rFont val="Tahoma"/>
            <family val="2"/>
          </rPr>
          <t>User:</t>
        </r>
        <r>
          <rPr>
            <sz val="8"/>
            <color indexed="81"/>
            <rFont val="Tahoma"/>
            <family val="2"/>
          </rPr>
          <t xml:space="preserve">
RESTITUISCE IL VALORE DEL RAPPORTO TRA IL NUMERO DEI CARATTERI DEL SINGOLO DOCUMENTO FORMATTAZIONE SDP E IL TOTALE DEI CARATTERI SPAZI INCLUSI DI TUTTI I DOCUMENTI (5.521.360)</t>
        </r>
      </text>
    </comment>
    <comment ref="E1" authorId="0" shapeId="0">
      <text>
        <r>
          <rPr>
            <b/>
            <sz val="8"/>
            <color indexed="81"/>
            <rFont val="Tahoma"/>
            <family val="2"/>
          </rPr>
          <t>User:</t>
        </r>
        <r>
          <rPr>
            <sz val="8"/>
            <color indexed="81"/>
            <rFont val="Tahoma"/>
            <family val="2"/>
          </rPr>
          <t xml:space="preserve">
VALORE MISURATO DEI MEMO ORIGINALI (ANTE CONVERSIONE SDP) PRESENTE NELLA MATRICE ORIGINALE MM-2018</t>
        </r>
      </text>
    </comment>
    <comment ref="I1" authorId="0" shapeId="0">
      <text>
        <r>
          <rPr>
            <b/>
            <sz val="8"/>
            <color indexed="81"/>
            <rFont val="Tahoma"/>
            <family val="2"/>
          </rPr>
          <t>User:</t>
        </r>
        <r>
          <rPr>
            <sz val="8"/>
            <color indexed="81"/>
            <rFont val="Tahoma"/>
            <family val="2"/>
          </rPr>
          <t xml:space="preserve">
SEGNALA PRESENZA DI NOTE NELLA TRASCRIZIONE FORMATO CONVERSIONE SDP</t>
        </r>
      </text>
    </comment>
    <comment ref="M1" authorId="0" shapeId="0">
      <text>
        <r>
          <rPr>
            <b/>
            <sz val="8"/>
            <color indexed="81"/>
            <rFont val="Tahoma"/>
            <family val="2"/>
          </rPr>
          <t>User:</t>
        </r>
        <r>
          <rPr>
            <sz val="8"/>
            <color indexed="81"/>
            <rFont val="Tahoma"/>
            <family val="2"/>
          </rPr>
          <t xml:space="preserve">
Titolo di studio Fino alla licenza media inferiore=1, Diploma=2, Laurea e oltre=3</t>
        </r>
      </text>
    </comment>
    <comment ref="N1" authorId="0" shapeId="0">
      <text>
        <r>
          <rPr>
            <b/>
            <sz val="8"/>
            <color indexed="81"/>
            <rFont val="Tahoma"/>
            <family val="2"/>
          </rPr>
          <t>User:</t>
        </r>
        <r>
          <rPr>
            <sz val="8"/>
            <color indexed="81"/>
            <rFont val="Tahoma"/>
            <family val="2"/>
          </rPr>
          <t xml:space="preserve">
NUOVO ID RESIDENZA CG, CM, CP + N, C, S</t>
        </r>
      </text>
    </comment>
    <comment ref="O1" authorId="0" shapeId="0">
      <text>
        <r>
          <rPr>
            <b/>
            <sz val="8"/>
            <color indexed="81"/>
            <rFont val="Tahoma"/>
            <family val="2"/>
          </rPr>
          <t>User:</t>
        </r>
        <r>
          <rPr>
            <sz val="8"/>
            <color indexed="81"/>
            <rFont val="Tahoma"/>
            <family val="2"/>
          </rPr>
          <t xml:space="preserve">
AMPIEZZA DA INTERVISTA REVISIONATA. 1=CP. Città piccola fino a 30.000 : 2=CM, città media 30.001-100.000 ; 3=CG, cottà grande &gt;100.000</t>
        </r>
      </text>
    </comment>
    <comment ref="P1" authorId="0" shapeId="0">
      <text>
        <r>
          <rPr>
            <b/>
            <sz val="8"/>
            <color indexed="81"/>
            <rFont val="Tahoma"/>
            <family val="2"/>
          </rPr>
          <t>User:</t>
        </r>
        <r>
          <rPr>
            <sz val="8"/>
            <color indexed="81"/>
            <rFont val="Tahoma"/>
            <family val="2"/>
          </rPr>
          <t xml:space="preserve">
1= NORD; 2=CENTRO; 3=SUD-ISOLE</t>
        </r>
      </text>
    </comment>
    <comment ref="S1" authorId="0" shapeId="0">
      <text>
        <r>
          <rPr>
            <sz val="11"/>
            <color indexed="81"/>
            <rFont val="Tahoma"/>
            <family val="2"/>
          </rPr>
          <t>User: ATTENZIONE: MANCANDO UNIFORMITÀ NELLE DOMANDE E SPECIFICHE DOMANDE NELLE INTERVISTE, QUESTE (E LE ALTRE DIMENSIONI ESCLUSE RISPETTO ALLA MATRICE ORIGINALE) SONO DA CONSIDERARSI SOLO “PRESENTI”; VALE A DIRE CHE IL TESTO RISPONDE ALLA DOMANDA DELL'ANALISI DEL CONTENUTO COME INCHIESTA E NON ALLA DOMANDA DELL'INTERVISTATORE. LE VARIABILI CHE SEGUONO E I RELATIVI VALORI PROVENGONO DALL'ORIGINALE MATRICE MADRE 2018.</t>
        </r>
      </text>
    </comment>
    <comment ref="A7"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9"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3"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T130" authorId="2" shapeId="0">
      <text>
        <r>
          <rPr>
            <sz val="9"/>
            <color indexed="81"/>
            <rFont val="Tahoma"/>
            <family val="2"/>
          </rPr>
          <t xml:space="preserve">D:però allo stesso tempo non si definisce completamente atea </t>
        </r>
      </text>
    </comment>
    <comment ref="T135" authorId="2" shapeId="0">
      <text>
        <r>
          <rPr>
            <sz val="9"/>
            <color indexed="81"/>
            <rFont val="Tahoma"/>
            <family val="2"/>
          </rPr>
          <t>" L' energia che scorre tra due persone"</t>
        </r>
      </text>
    </comment>
    <comment ref="A151"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2"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3"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4"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U154" authorId="2" shapeId="0">
      <text>
        <r>
          <rPr>
            <b/>
            <sz val="9"/>
            <color indexed="81"/>
            <rFont val="Tahoma"/>
            <family val="2"/>
          </rPr>
          <t>Autore:</t>
        </r>
        <r>
          <rPr>
            <sz val="9"/>
            <color indexed="81"/>
            <rFont val="Tahoma"/>
            <family val="2"/>
          </rPr>
          <t xml:space="preserve">
Il soggetto segue riti cattolici (la messa) …
D:C'è una religione che senti più vicina a te, a questo tuo modo di vedere?</t>
        </r>
      </text>
    </comment>
    <comment ref="A155"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6"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7"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8"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59"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0"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1"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2"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3"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4"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 ref="A165" authorId="1" shapeId="0">
      <text>
        <r>
          <rPr>
            <b/>
            <sz val="9"/>
            <color indexed="81"/>
            <rFont val="Tahoma"/>
            <family val="2"/>
          </rPr>
          <t>fkron:</t>
        </r>
        <r>
          <rPr>
            <sz val="9"/>
            <color indexed="81"/>
            <rFont val="Tahoma"/>
            <family val="2"/>
          </rPr>
          <t xml:space="preserve">
Già segnalato. Intervistatore da esaminare con attenzione. Formatta in modo errato (probabilmente usa MAC o altri sistemi incompatibili), presenta in quasi tutti i suoi 18 lavori trascrizioni del tutto non corrette e prive di ogni ordine, cancella parzialmente le domande, manomette la durata delle interviste elidendo pause ecc. I testi trascritti sono quasi totalmente mancanti della punteggiatura minimale per interpretare il testo ... come per esempio anche i punti interrogativi della proprie domande.</t>
        </r>
      </text>
    </comment>
  </commentList>
</comments>
</file>

<file path=xl/sharedStrings.xml><?xml version="1.0" encoding="utf-8"?>
<sst xmlns="http://schemas.openxmlformats.org/spreadsheetml/2006/main" count="851" uniqueCount="343">
  <si>
    <t>cristiana cattolica</t>
  </si>
  <si>
    <t>cristiano cattolico;non più credente</t>
  </si>
  <si>
    <t>cristiana evangelica</t>
  </si>
  <si>
    <t>Cristiana con vocazione francescana / Poi è cambiato il parroco, e un giorno mi ha chiamato e mi ha detto: “le devo dire una cosa” – “mi dica” – “se vuole diventare Ministra dell’eucaristia”. Io in quel momento sono rimasta paralizzata, ho detto “ma, non credo di essere… boh, all’altezza di portare…”, “no, guardi, noi non siamo nessuno, nemmeno noi sacerdoti tante volte siamo all’altezza di portare la comunione, però” – dice – “se lei, il 25 novembre viene a Sassari, e il vescovo la nominerà”. “Il 25 novembre?” io sono rimasta un po’ così… “perché?” “perché il 25 novembre è il compleanno di mio marito, sembra proprio fatto apposta”, “e allora, vede, anche lui magari è d’accordo!”. Ci sono andata, e ora sono già cinque anni, forse, Ministra dell’eucaristia. È stata un’esperienza molto bella / c'è un riferimento ad un eventuale dialogo con il marito nell'aldilà ed al suo benestare per il nuovo perscorso religioso della moglie. Per l'intervistata dunque l'appuntamento del giorno 25 Novembre non sembra essere mera coincidenza ma un segnale "fatto apposta".</t>
  </si>
  <si>
    <t>cristiano cattolico;credente ma non praticante</t>
  </si>
  <si>
    <t>cristiano cattolica;praticante</t>
  </si>
  <si>
    <t>cristiano cattolica;non praticante</t>
  </si>
  <si>
    <t>ateo</t>
  </si>
  <si>
    <t>Bangladesh</t>
  </si>
  <si>
    <t xml:space="preserve">"religiosamente sono musulmano";religione Islam </t>
  </si>
  <si>
    <t>fortemente cristiana e poco cattolica</t>
  </si>
  <si>
    <t>panteista</t>
  </si>
  <si>
    <t xml:space="preserve">Io mi reputo cristiana perchè sono nata in Italia , magari se fossi nata in India sarei stata un'altra cosa / Vedo Dio , mi chiamo panteista , vedo Dio nel cielo azzurro , nella rinascita della vita , delle piante , nella vita nella pancia . Non credo in un Dio rivelato credo in una cosa più grande di noi che non saprei definire </t>
  </si>
  <si>
    <t>ho sempre avuto un credo che ultimamente ho riscontrato nella materia dell’esoterismo</t>
  </si>
  <si>
    <t>non ho il coraggio o la fede per credere in un qualcosa che non esiste, che non si vede, che non si tocca, non ce la faccio proprio</t>
  </si>
  <si>
    <t>"sono un cristiano ma non ho sviluppato questa sfera";non compaiono altre interpretazioni soggettive;cristiano cattolico</t>
  </si>
  <si>
    <t>credo al [ehm] alle possessioni, […] e quindi agli esorcismi, al male e che può entrare [diciamo] in una persona. Però sempre legata alla vita e non una volta dopo la morte / credo in un’entità, nelle preghiere e che qualcosa comunque ci sia e che magari ci aiuti anche se comunque non mi spiego il perché nei momenti bui, nei momenti più difficili, non ci sia un aiuto, non si riesca a trovare una soluzione. / io credo e non solo verso questa entità ma anche verso i Santi […] i Santi, la Madonna e via dicendo, queste figure.</t>
  </si>
  <si>
    <t>credere in...in un codice morale più che in una religione / sì, un qualcosa posso, credo che possa esserci, però non ha ancora i contorni ben delineati</t>
  </si>
  <si>
    <t>Pakistan</t>
  </si>
  <si>
    <t>musulmana;nessuno spazio all'interpretazione dell religione</t>
  </si>
  <si>
    <t>dico di essere cattolico ma non lo sono anche se mi comporto bene non faccio del male a nessuno, non rubo cerco di essere un cittadino onesto / sono timorato di Dio</t>
  </si>
  <si>
    <t xml:space="preserve">"sempre il rispetto verso un'entità superiore che per noi è Dio, quindi Gesù, la Madonnina, tutti quanti i Santi";cattolica cristiana </t>
  </si>
  <si>
    <t>atea</t>
  </si>
  <si>
    <t xml:space="preserve"> ho fatto la comunione, eccetera eccetera… poi dopo… Forse perché ero giovane, non me ne è importato più nulla</t>
  </si>
  <si>
    <t>"Lei sa che noi giù [a Palermo] abbiamo molti santi, la Madonna, le processioni";non è più credente;parla in modo negativo [superstizione;falsità] dei santi, preti, chiesa perché gli è morto il figlio;nessun credo in un aldilà;"la morte è morte"</t>
  </si>
  <si>
    <t>cristiano non praticante</t>
  </si>
  <si>
    <t>cristiana poco cattolica</t>
  </si>
  <si>
    <t>"cioè io non vado in Chiesa come se di non sono un praticante [rimarca] non vado in Chiesa, però ripeto credo ehm in Dio come un’entità superiore";cristiano cattolico non praticante</t>
  </si>
  <si>
    <t>non ci credo tanto a Dio, ci vado solo nei momenti opportuni in chiesa. Per me, cioè non esiste, per me non so' esistiti i romani, pure se ho fatto la comunione, però ce stanno quelli che dicono per forza che ce stavano, quindi</t>
  </si>
  <si>
    <t>cristiana cattolica non praticante;nonostante sia cristiano, sia battezzato, non ricollego mai i discorsi religiosi, perché guardando indietro la storia su questi discorsi c'è sempre stata speculazione e quindi non penso al discorso del Paradiso o di quello che si crea intorno, la vedo come una scusa perché si deve dare una giustificazione.</t>
  </si>
  <si>
    <t>non sono credente al 100%, ho molti dubbi, ho molte difficoltà</t>
  </si>
  <si>
    <t>sono agnostico , ateo un po' contrario a tutti i fanatismi</t>
  </si>
  <si>
    <t>cattolica non praticante</t>
  </si>
  <si>
    <t>cristiana cattolica non praticante</t>
  </si>
  <si>
    <t>la religione è speranza / è quella che a volte, in certi momenti, ti salva</t>
  </si>
  <si>
    <t>sono molto incerto sul fatto del credere o non credere a Dio</t>
  </si>
  <si>
    <t>agnostica</t>
  </si>
  <si>
    <t xml:space="preserve">mi sento molto più laico, più, così, agnostico diciamo, senza credere, cioè non credo tanto in Dio. </t>
  </si>
  <si>
    <t>"ho fatto tutti i Sacramenti e poi il matrimonio adesso ultima / Dio è uno solo e poi i credenti sono diversi, diciamo tra le religioni. / credo più nelle Madonne che nel dio è sceso in terra e si è fatto crocifiggere / [ritieni che Maria sia la madre di Gesù o no?] No, non c’è parentela per me. / credo nei fantasmi. Perché come nei film, diciamo, viene sdoppiata la persona e quindi. C’è la parte che diventa polvere e poi l’anima che trasla da un corpo all’altro."</t>
  </si>
  <si>
    <t>cristiana indefinito;presumo cattolico</t>
  </si>
  <si>
    <t>cristiano cattolico praticante</t>
  </si>
  <si>
    <t>ateo con senso di spiritualità</t>
  </si>
  <si>
    <t>Nigeria</t>
  </si>
  <si>
    <t>cristiano catolico</t>
  </si>
  <si>
    <t>credo in Dio ma soprattutto nella Madonna…sono sempre stato devoto della Madonna.</t>
  </si>
  <si>
    <t>Ateo / l'unica cosa in cui credere veramente è nell'armonia della natura, nell'equilibrio della natura</t>
  </si>
  <si>
    <t>cristiano poco praticante</t>
  </si>
  <si>
    <t xml:space="preserve"> mi posso considerare cristiano se voglio ma non necessariamente / non mi considero no mi considero cattolico / io stesso non saprei collocarmi di preciso </t>
  </si>
  <si>
    <t>cristiana poco praticante</t>
  </si>
  <si>
    <t>io sposo molto quella filosofia buddista</t>
  </si>
  <si>
    <t>cristiano cattolico</t>
  </si>
  <si>
    <t>cristiano cattolico non praticante</t>
  </si>
  <si>
    <t>Dio siamo noi / non sono una persona religiosa in senso stretto , sono una persona molto spirituale , ho una mia visione della vita legata alla spiritualità , quindi legate al fatto che le cose che fai hanno un senso che nulla succede per caso</t>
  </si>
  <si>
    <t xml:space="preserve">Trovo tutte affascinanti le religioni, trovo delle verità in tutte là dove poi c'è la parte umana, la parte dei dogmi religiosi lì si è un pò snaturato quello che è il messaggio divino , che è poi anche ugale a tutte le religioni . Forse mi ritrovo nel buddismo perchè credo nella reincarnazione ma diciamo che forse è l'anello mancante del cristianesimo a mio avviso .C'è una ricerca costante nella mia vita / con la religione tendiamo a mettere Dio fuori , nella spiritualità Dio siamo noi
</t>
  </si>
  <si>
    <t>cristiana evangelica;appartenente ad una associazione religiosa nell'ambito della nuova evangelizzazione, associazione Informacristo</t>
  </si>
  <si>
    <t>scetticismo e fede sono in contrasto e io sono molto scettica</t>
  </si>
  <si>
    <t>questo Dio che io non so esistere… che però forse… essenza superiore etc</t>
  </si>
  <si>
    <t xml:space="preserve">esser cattolica con i musulmani, ad esser protestante con i cattolici, ad essere buddista con gli induisti </t>
  </si>
  <si>
    <t xml:space="preserve">cristiano;pratica essenzialmente cattolica  </t>
  </si>
  <si>
    <t>scienza</t>
  </si>
  <si>
    <t>nato cristiano cattolico, ora si professa ateo</t>
  </si>
  <si>
    <t>Dio è la tua consapevolezza, i tuoi dieci minuti “pensaci prima di parlare, pensaci prima di agire. E’ quello là secondo me, Dio. Dio è l’albero, la terra, il mare, è tutto un insieme, è il cosmo, è l’ambiente in cui viviamo;si professa cristiana cattolica</t>
  </si>
  <si>
    <t>Albania</t>
  </si>
  <si>
    <t>filosofia Induista;Prana;reincarnazione</t>
  </si>
  <si>
    <t>perché io non sono praticante / cattolica non praticante</t>
  </si>
  <si>
    <t>non nego l’esistenza o la presenza, io non la nego però allo stesso tempo, da quando ho preso veramente posizione della mia vita e ogni cosa che faccio alla fine la sento come il risultato che io ho deciso</t>
  </si>
  <si>
    <t>cristiana cattolica di famiglia, tende all'agnosticismo</t>
  </si>
  <si>
    <t>Brasile</t>
  </si>
  <si>
    <t>cristiana cattolico</t>
  </si>
  <si>
    <t>atea proprio al 100%</t>
  </si>
  <si>
    <t>diciamo che siamo musulmani però […] non è che seguo qualche… / musulmana non praticante</t>
  </si>
  <si>
    <t>nato cristiano cattolico / on so tanto sicuro di tante che dicono di tutto quello che dicono la Madonna Gesù Cristo San Giuseppe / R. non lo so  tante vorte si tante vorte no / non è che so un credente praticante a qualcosa credo</t>
  </si>
  <si>
    <t>testimone di Geova non praticante</t>
  </si>
  <si>
    <t xml:space="preserve">atea vedica </t>
  </si>
  <si>
    <t>mi sono avvicinata al buddhismo</t>
  </si>
  <si>
    <t>buddismo</t>
  </si>
  <si>
    <t>molto credente e religiosa / cristiana non cattolica</t>
  </si>
  <si>
    <t>Germania;Italia</t>
  </si>
  <si>
    <t>Sono cattolica, sono cattolica ogni tanto vado a messa / cristiana cattolica</t>
  </si>
  <si>
    <t>non crede</t>
  </si>
  <si>
    <t>cristiana e poco cattolica</t>
  </si>
  <si>
    <t>Non ho un Dio, penso che sia il pensiero positivo che ti porta ad'ottenere quello che vuoi, sia affettivamente che lavorativamente,(errore) e tutto in generale. Io si, mi affido davvero veramente alla positiva del pensiero.  / sicuramente c'e qualcosa, ma..., ma si la vedo sotto forma di energia, non di paradiso, purgatorio, inferno.</t>
  </si>
  <si>
    <t>Cristiana-Cattolica</t>
  </si>
  <si>
    <t>credo che qualcosa ci sia / non mi sono mai, non ho mai cercato di approfondire quanto fosse reale, se si può dire reale, la presenza di qualcosa che è più grande di noi, pero qualcosa c'e</t>
  </si>
  <si>
    <t>L'intervistato si dichiara cristiano, seppur non crede nel sistema cattolico vista la curruzione che lo affligge</t>
  </si>
  <si>
    <t>sono una relativista, faccio… è come un auto-religione</t>
  </si>
  <si>
    <t>penso che ci sia proprio una presenza divina che si segue, un angelo come vogliamo magari dire se non proprio Dio, però ci segue</t>
  </si>
  <si>
    <t>mi sono laureato alla fine del seminario e sono stato nominato sacerdote / cristiano cattolico</t>
  </si>
  <si>
    <t xml:space="preserve">ogni volta che andavo a dormire mi sentivo una mano sulla spalla , una mano di conforto , una mano come per dire tranquilla io ci sono , sono qui per proteggerti e quindi questa cosa mi ha fatto più credere all'esistenza degli angeli piuttosto che a Dio o una entità così che non si può vedere , toccare </t>
  </si>
  <si>
    <t>cristiana catolica;non praticante</t>
  </si>
  <si>
    <t>l'intervistato si dichiara non credente pure avendo ricevuto i sacramenti da bambino</t>
  </si>
  <si>
    <t>Testimone di geova</t>
  </si>
  <si>
    <t xml:space="preserve">filosofie che arrivano diciamo orientali , che assomigliano molto al buddismo , che si mischia un po' con il nostro , insomma ci sono tutte le varie religioni insieme no come filosofie </t>
  </si>
  <si>
    <t>credente filosofico-sincretico</t>
  </si>
  <si>
    <t>Polonia</t>
  </si>
  <si>
    <t xml:space="preserve">in poche parole quello che chiamano da un punto di vista orientale reincarnazione e metempsicosi </t>
  </si>
  <si>
    <t>l'intervistato crede ad una propria forma di religiosità, influenzato da più religioni, da Oriente ad Occidente e nello specifico dalla meditazione orientale alle forme di preghiera dei monaci. Crede inoltre nella presenza di una dimensione dopo la morte, alla reincarcanzione e metempsicosi</t>
  </si>
  <si>
    <t xml:space="preserve">Ho speranza in Dio e mi rivolgo spesso a Dio / cristiana cattolica </t>
  </si>
  <si>
    <t>cristiano cattolica praticante</t>
  </si>
  <si>
    <t xml:space="preserve">no perché… non so se è semplicemente una questione di rispetto verso chi crede davvero e quindi… diciamo mi darebbe fastidio ehm… sentire o nominare… diciamo…in maniera…cioè… Dio…  </t>
  </si>
  <si>
    <t>diciamo che non mi considero una persona così religiosa / ma non riesco nemmeno a definirmi atea, nel senso… / agnostica</t>
  </si>
  <si>
    <t>atea / [l'intervistata dice di non credere in Dio ma di credere negli angeli]</t>
  </si>
  <si>
    <t xml:space="preserve">D:Invece, tu sei, scusami, sei credente?; R: No. / Non ho un Dio / Credo tanto nelle energie </t>
  </si>
  <si>
    <t xml:space="preserve">Io credo fondamentalmente in entità, non è neanche un politeismo, non è neanche un qualcosa di specifico, non è un Dio in cui credo, credo però in varie energie, che siano positive o che siano negative e su come queste energie possono avere un effetto sulla nostra mente e sul nostro corpo / comunque il mio lato è il 50% cristiano che per quanto io non abbia continuato per quella strada perché purtroppo la curiosità di continuare con quest’altra ha prevalso sull’altra, proprio perché è una scoperta nuova, era una cosa diversa, era qualcosa difficile da capire. </t>
  </si>
  <si>
    <t>mi sono resa conto che la religione serve soltanto all’uomo non per avere paura, per essere ligio a qualcosa / Io penso che l’entità superiore serve semplicemente all’uomo per avere timore e speranza di qualcosa per continuare a vivere</t>
  </si>
  <si>
    <t>io mi ritengo credente ma lontana dalla Chiesa, nel senso che credo in qualcosa che probabilmente non è la Chiesa e non è Dio, sarà anche qualcosa, ma non riesco ad associare una figura o una religione a questa mia credenza</t>
  </si>
  <si>
    <t>buddista</t>
  </si>
  <si>
    <t xml:space="preserve">cristiana cattolica </t>
  </si>
  <si>
    <t>Algeria</t>
  </si>
  <si>
    <t xml:space="preserve">In realtà io non è che pratico molto, te l’ho detto sono credente però non sono molto praticante / musulmano non praticante </t>
  </si>
  <si>
    <t>Sono credente. Non sono praticante</t>
  </si>
  <si>
    <t>cristiana cattolica non osservante</t>
  </si>
  <si>
    <t>"c’è questa immensa energia che muove tutto e gestisce tutto così come gestisce noi.";credenza mistica; nel memo "non credente"</t>
  </si>
  <si>
    <t>autodefinita cristianesimo esoterico</t>
  </si>
  <si>
    <t>cristiano cattolica praticante / memo con opinione utile su distacco "sacramentati" da chiesa</t>
  </si>
  <si>
    <t>io sono una persona molto cattolica</t>
  </si>
  <si>
    <t>beh essendo cristiano ho… credo, credo in Dio credo in Gesù</t>
  </si>
  <si>
    <t xml:space="preserve">io sono una cristiana non praticante, io credo solo in un santo, Papa Giovanni XXIII </t>
  </si>
  <si>
    <t xml:space="preserve">mi definisco più agnostico perché non mi pongo il problema facciamo così preferisco non pormelo  </t>
  </si>
  <si>
    <t>INT-001</t>
  </si>
  <si>
    <t>SDP-010</t>
  </si>
  <si>
    <t>INT-002</t>
  </si>
  <si>
    <t>SDP-011</t>
  </si>
  <si>
    <t>INT-003</t>
  </si>
  <si>
    <t>INT-004</t>
  </si>
  <si>
    <t>SDP-002</t>
  </si>
  <si>
    <t>SDP-001</t>
  </si>
  <si>
    <t>INT-005</t>
  </si>
  <si>
    <t>INT-006</t>
  </si>
  <si>
    <t>INT-007</t>
  </si>
  <si>
    <t>INT-008</t>
  </si>
  <si>
    <t>INT-009</t>
  </si>
  <si>
    <t>INT-010</t>
  </si>
  <si>
    <t>INT-011</t>
  </si>
  <si>
    <t>INT-012</t>
  </si>
  <si>
    <t>INT-013</t>
  </si>
  <si>
    <t>INT-014</t>
  </si>
  <si>
    <t>INT-015</t>
  </si>
  <si>
    <t>INT-016</t>
  </si>
  <si>
    <t>INT-017</t>
  </si>
  <si>
    <t>INT-018</t>
  </si>
  <si>
    <t>INT-019</t>
  </si>
  <si>
    <t>INT-020</t>
  </si>
  <si>
    <t>INT-021</t>
  </si>
  <si>
    <t>INT-022</t>
  </si>
  <si>
    <t>INT-023</t>
  </si>
  <si>
    <t>INT-025</t>
  </si>
  <si>
    <t>INT-024</t>
  </si>
  <si>
    <t>INT-026</t>
  </si>
  <si>
    <t>INT-027</t>
  </si>
  <si>
    <t>INT-028</t>
  </si>
  <si>
    <t>SDP-004</t>
  </si>
  <si>
    <t>SDP-007</t>
  </si>
  <si>
    <t>SDP-008</t>
  </si>
  <si>
    <t>SDP-009</t>
  </si>
  <si>
    <t>SDP-013</t>
  </si>
  <si>
    <t>SDP-014</t>
  </si>
  <si>
    <t>SDP-015</t>
  </si>
  <si>
    <t>SDP-016</t>
  </si>
  <si>
    <t>SDP-017</t>
  </si>
  <si>
    <t>SDP-022</t>
  </si>
  <si>
    <t>SDP-023</t>
  </si>
  <si>
    <t>SDP-024</t>
  </si>
  <si>
    <t>SDP-025</t>
  </si>
  <si>
    <t>SDP-026</t>
  </si>
  <si>
    <t>SDP-027</t>
  </si>
  <si>
    <t>SDP-028</t>
  </si>
  <si>
    <t>SDP-029</t>
  </si>
  <si>
    <t>SDP-031</t>
  </si>
  <si>
    <t>SDP-033</t>
  </si>
  <si>
    <t>SDP-034</t>
  </si>
  <si>
    <t>SDP-035</t>
  </si>
  <si>
    <t>SDP-036</t>
  </si>
  <si>
    <t>SDP-020</t>
  </si>
  <si>
    <t>SDP-019</t>
  </si>
  <si>
    <t>SDP-021</t>
  </si>
  <si>
    <t>SDP-037</t>
  </si>
  <si>
    <t>SDP-038</t>
  </si>
  <si>
    <t>SDP-039</t>
  </si>
  <si>
    <t>SDP-040</t>
  </si>
  <si>
    <t>SDP-042</t>
  </si>
  <si>
    <t>SDP-043</t>
  </si>
  <si>
    <t>SDP-044</t>
  </si>
  <si>
    <t>SDP-045</t>
  </si>
  <si>
    <t>SDP-046</t>
  </si>
  <si>
    <t>Tipo_int UNI-1 MIX-2</t>
  </si>
  <si>
    <t>Genere M-1 F-2</t>
  </si>
  <si>
    <t>Classi d’età 18-34 anni=1, 35-54 anni=2, 55-74 anni=3</t>
  </si>
  <si>
    <t>Credenze religiose Dio e altre forze sovrannaturali non esistono=1, Mi domando se Dio esista, ma non so darmi una risposta=2, Ho dei dubbi, ma credo in una forza superiore=3, In alcuni momenti credo, in altri no=4, Dio esiste e non ho alcun dubbio=5, Altro=6</t>
  </si>
  <si>
    <t>SDP-048</t>
  </si>
  <si>
    <t>SDP-049</t>
  </si>
  <si>
    <t>SDP-055</t>
  </si>
  <si>
    <t>SDP-056</t>
  </si>
  <si>
    <t>SDP-057</t>
  </si>
  <si>
    <t>SDP-058</t>
  </si>
  <si>
    <t>SDP-059</t>
  </si>
  <si>
    <t>SDP-060</t>
  </si>
  <si>
    <t>SDP-051</t>
  </si>
  <si>
    <t>SDP-061</t>
  </si>
  <si>
    <t>SDP-018</t>
  </si>
  <si>
    <t>SDP-030</t>
  </si>
  <si>
    <t>SDP-003</t>
  </si>
  <si>
    <t>SDP-005</t>
  </si>
  <si>
    <t>SDP-050</t>
  </si>
  <si>
    <t>SDP-047</t>
  </si>
  <si>
    <t>SDP-032</t>
  </si>
  <si>
    <t>SDP-006</t>
  </si>
  <si>
    <t>SDP-041</t>
  </si>
  <si>
    <t>SDP-052</t>
  </si>
  <si>
    <t>SDP-012</t>
  </si>
  <si>
    <t>SDP-053</t>
  </si>
  <si>
    <t>SDP-062</t>
  </si>
  <si>
    <t>SDP-063</t>
  </si>
  <si>
    <t>SDP-064</t>
  </si>
  <si>
    <t>SDP-065</t>
  </si>
  <si>
    <t>SDP-066</t>
  </si>
  <si>
    <t>SDP-067</t>
  </si>
  <si>
    <t>SDP-068</t>
  </si>
  <si>
    <t>SDP-054</t>
  </si>
  <si>
    <t>SDP-069</t>
  </si>
  <si>
    <t>SDP-070</t>
  </si>
  <si>
    <t>SDP-071</t>
  </si>
  <si>
    <t>SDP-072</t>
  </si>
  <si>
    <t>SDP-073</t>
  </si>
  <si>
    <t>SDP-074</t>
  </si>
  <si>
    <t>SDP-075</t>
  </si>
  <si>
    <t>SDP-076</t>
  </si>
  <si>
    <t>SDP-077</t>
  </si>
  <si>
    <t>SDP-078</t>
  </si>
  <si>
    <t>SDP-079</t>
  </si>
  <si>
    <t>SDP-080</t>
  </si>
  <si>
    <t>SDP-081</t>
  </si>
  <si>
    <t>SDP-082</t>
  </si>
  <si>
    <t>SDP-083</t>
  </si>
  <si>
    <t>SDP-084</t>
  </si>
  <si>
    <t>SDP-085</t>
  </si>
  <si>
    <t>SDP-086</t>
  </si>
  <si>
    <t>SDP-087</t>
  </si>
  <si>
    <t>SDP-088</t>
  </si>
  <si>
    <t>SDP-089</t>
  </si>
  <si>
    <t>SDP-090</t>
  </si>
  <si>
    <t>SDP-091</t>
  </si>
  <si>
    <t>SDP-092</t>
  </si>
  <si>
    <t>SDP-093</t>
  </si>
  <si>
    <t>SDP-094</t>
  </si>
  <si>
    <t>SDP-095</t>
  </si>
  <si>
    <t>SDP-096</t>
  </si>
  <si>
    <t>SDP-097</t>
  </si>
  <si>
    <t>SDP-098</t>
  </si>
  <si>
    <t>SDP-099</t>
  </si>
  <si>
    <t>SDP-100</t>
  </si>
  <si>
    <t>SDP-101</t>
  </si>
  <si>
    <t>SDP-102</t>
  </si>
  <si>
    <t>SDP-103</t>
  </si>
  <si>
    <t>SDP-104</t>
  </si>
  <si>
    <t>SDP-105</t>
  </si>
  <si>
    <t>SDP-106</t>
  </si>
  <si>
    <t>SDP-107</t>
  </si>
  <si>
    <t>SDP-108</t>
  </si>
  <si>
    <t>SDP-109</t>
  </si>
  <si>
    <t>SDP-110</t>
  </si>
  <si>
    <t>SDP-111</t>
  </si>
  <si>
    <t>SDP-112</t>
  </si>
  <si>
    <t>SDP-113</t>
  </si>
  <si>
    <t>SDP-114</t>
  </si>
  <si>
    <t>SDP-115</t>
  </si>
  <si>
    <t>SDP-116</t>
  </si>
  <si>
    <t>SDP-117</t>
  </si>
  <si>
    <t>SDP-118</t>
  </si>
  <si>
    <t>SDP-119</t>
  </si>
  <si>
    <t>SDP-120</t>
  </si>
  <si>
    <t>SDP-121</t>
  </si>
  <si>
    <t>SDP-122</t>
  </si>
  <si>
    <t>SDP-123</t>
  </si>
  <si>
    <t>SDP-124</t>
  </si>
  <si>
    <t>SDP-125</t>
  </si>
  <si>
    <t>SDP-126</t>
  </si>
  <si>
    <t>SDP-127</t>
  </si>
  <si>
    <t>SDP-128</t>
  </si>
  <si>
    <t>SDP-129</t>
  </si>
  <si>
    <t>SDP-130</t>
  </si>
  <si>
    <t>SDP-131</t>
  </si>
  <si>
    <t>SDP-132</t>
  </si>
  <si>
    <t>SDP-133</t>
  </si>
  <si>
    <t>SDP-134</t>
  </si>
  <si>
    <t>SDP-135</t>
  </si>
  <si>
    <t>SDP-136</t>
  </si>
  <si>
    <t>SDP-137</t>
  </si>
  <si>
    <t>SDP-138</t>
  </si>
  <si>
    <t>SDP-139</t>
  </si>
  <si>
    <t>SDP-140</t>
  </si>
  <si>
    <t>SDP-141</t>
  </si>
  <si>
    <t>SDP-142</t>
  </si>
  <si>
    <t>SDP-143</t>
  </si>
  <si>
    <t>SDP-144</t>
  </si>
  <si>
    <t>SDP-145</t>
  </si>
  <si>
    <t>SDP-146</t>
  </si>
  <si>
    <t>SDP-147</t>
  </si>
  <si>
    <t>SDP-148</t>
  </si>
  <si>
    <t>SDP-149</t>
  </si>
  <si>
    <t>SDP-150</t>
  </si>
  <si>
    <t>SDP-151</t>
  </si>
  <si>
    <t>SDP-152</t>
  </si>
  <si>
    <t>SDP-153</t>
  </si>
  <si>
    <t>SDP-154</t>
  </si>
  <si>
    <t>SDP-155</t>
  </si>
  <si>
    <t>SDP-156</t>
  </si>
  <si>
    <t>SDP-157</t>
  </si>
  <si>
    <t>SDP-158</t>
  </si>
  <si>
    <t>SDP-159</t>
  </si>
  <si>
    <t>SDP-160</t>
  </si>
  <si>
    <t>SDP-161</t>
  </si>
  <si>
    <t>SDP-162</t>
  </si>
  <si>
    <t>SDP-163</t>
  </si>
  <si>
    <t>SDP-164</t>
  </si>
  <si>
    <t>IDEM. Specificazione Altra credenza</t>
  </si>
  <si>
    <t>IDEM. Religione dichiarata; appartenenza religiosa;credenze dichiarate</t>
  </si>
  <si>
    <t>RES-CP-S</t>
  </si>
  <si>
    <t>RES-CG-S</t>
  </si>
  <si>
    <t>RES-CG-N</t>
  </si>
  <si>
    <t>RES-CP-C</t>
  </si>
  <si>
    <t>RES-CM-S</t>
  </si>
  <si>
    <t>RES-CM-N</t>
  </si>
  <si>
    <t>PRESENZA DI NOTE S/N</t>
  </si>
  <si>
    <t>N</t>
  </si>
  <si>
    <t>S</t>
  </si>
  <si>
    <t>RES-CG-C</t>
  </si>
  <si>
    <t>RES-CP-N</t>
  </si>
  <si>
    <t>RES-CM-C</t>
  </si>
  <si>
    <t>INCIDENZA VALORE MEMO-2018 SU CARATTERI-2021</t>
  </si>
  <si>
    <t>INCIDENZA CARATTERI-2021 SU TOTALE RICERCA</t>
  </si>
  <si>
    <t>DURATA DICHIARATA DA INT-000 (NON TOTALMENTE ATTENDIBILE)</t>
  </si>
  <si>
    <t>RES-00-00</t>
  </si>
  <si>
    <t>AMPIEZZA RES-1-2-3</t>
  </si>
  <si>
    <t>COLLOCAZIONE RES-1-2-3</t>
  </si>
  <si>
    <t>Italia=1, Altro=2</t>
  </si>
  <si>
    <t>Titolo studio</t>
  </si>
  <si>
    <t>Altro Paese (testo)</t>
  </si>
  <si>
    <t>NUOVO ID INTERVISTA</t>
  </si>
  <si>
    <t>CARATTERI MEMO-2018</t>
  </si>
  <si>
    <t>CARATTERI-2021 (INT + MEMO CONVERSIONE SDP)</t>
  </si>
  <si>
    <t>TRASFORMAZIONE DEL VALORE DI DURATA IN hh/mm/ss IN NUMERO DECIMALE</t>
  </si>
  <si>
    <t>NUOVO ID  INT-000 INTERVISTATORE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</si>
</sst>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_-* #,##0_-;\-* #,##0_-;_-* &quot;-&quot;??_-;_-@_-"/>
    <numFmt numFmtId="165" formatCode="_-* #,##0.0000_-;\-* #,##0.0000_-;_-* &quot;-&quot;??_-;_-@_-"/>
    <numFmt numFmtId="166" formatCode="0.00000"/>
  </numFmts>
  <fonts count="14" x14ac:knownFonts="1">
    <font>
      <sz val="11"/>
      <color theme="1"/>
      <name val="Calibri"/>
      <family val="2"/>
      <scheme val="minor"/>
    </font>
    <font>
      <sz val="9"/>
      <color indexed="81"/>
      <name val="Tahoma"/>
      <family val="2"/>
    </font>
    <font>
      <b/>
      <sz val="9"/>
      <color indexed="81"/>
      <name val="Tahoma"/>
      <family val="2"/>
    </font>
    <font>
      <sz val="11"/>
      <color rgb="FF000000"/>
      <name val="Calibri"/>
      <family val="2"/>
      <scheme val="minor"/>
    </font>
    <font>
      <sz val="11"/>
      <name val="Calibri"/>
      <family val="2"/>
      <scheme val="minor"/>
    </font>
    <font>
      <sz val="11"/>
      <color indexed="8"/>
      <name val="Calibri"/>
      <family val="2"/>
    </font>
    <font>
      <sz val="11"/>
      <color indexed="8"/>
      <name val="Calibri"/>
      <family val="2"/>
      <scheme val="minor"/>
    </font>
    <font>
      <sz val="11"/>
      <color theme="1"/>
      <name val="Calibri"/>
      <family val="2"/>
      <scheme val="minor"/>
    </font>
    <font>
      <u/>
      <sz val="11"/>
      <color theme="10"/>
      <name val="Calibri"/>
      <family val="2"/>
    </font>
    <font>
      <sz val="11"/>
      <color theme="10"/>
      <name val="Calibri"/>
      <family val="2"/>
    </font>
    <font>
      <sz val="8"/>
      <color indexed="81"/>
      <name val="Tahoma"/>
      <family val="2"/>
    </font>
    <font>
      <b/>
      <sz val="8"/>
      <color indexed="81"/>
      <name val="Tahoma"/>
      <family val="2"/>
    </font>
    <font>
      <sz val="11"/>
      <color indexed="81"/>
      <name val="Tahoma"/>
      <family val="2"/>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5"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alignment vertical="top"/>
      <protection locked="0"/>
    </xf>
    <xf numFmtId="43" fontId="7" fillId="0" borderId="0" applyFont="0" applyFill="0" applyBorder="0" applyAlignment="0" applyProtection="0"/>
  </cellStyleXfs>
  <cellXfs count="72">
    <xf numFmtId="0" fontId="0" fillId="0" borderId="0" xfId="0"/>
    <xf numFmtId="0" fontId="4" fillId="0" borderId="1" xfId="0" applyFont="1" applyFill="1" applyBorder="1" applyAlignment="1">
      <alignment horizontal="right" vertical="center"/>
    </xf>
    <xf numFmtId="0" fontId="0" fillId="0" borderId="0" xfId="0" applyFont="1" applyFill="1" applyBorder="1" applyAlignment="1">
      <alignment horizontal="right" vertical="center"/>
    </xf>
    <xf numFmtId="0" fontId="4" fillId="0" borderId="0" xfId="0" applyFont="1" applyFill="1" applyBorder="1" applyAlignment="1">
      <alignment horizontal="right" vertical="center"/>
    </xf>
    <xf numFmtId="10" fontId="4" fillId="0" borderId="1" xfId="2" applyNumberFormat="1" applyFont="1" applyFill="1" applyBorder="1" applyAlignment="1">
      <alignment horizontal="right" vertical="center"/>
    </xf>
    <xf numFmtId="0" fontId="0" fillId="0" borderId="0" xfId="0" applyFont="1" applyFill="1" applyAlignment="1">
      <alignment horizontal="right" vertical="center"/>
    </xf>
    <xf numFmtId="164" fontId="4" fillId="0" borderId="1" xfId="4"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4" fillId="0" borderId="1" xfId="0" applyFont="1" applyFill="1" applyBorder="1" applyAlignment="1" applyProtection="1">
      <alignment horizontal="right" vertical="center"/>
      <protection locked="0"/>
    </xf>
    <xf numFmtId="3" fontId="0" fillId="0" borderId="0" xfId="0" applyNumberFormat="1" applyFont="1" applyFill="1" applyBorder="1" applyAlignment="1">
      <alignment horizontal="right" vertical="center"/>
    </xf>
    <xf numFmtId="164" fontId="4" fillId="0" borderId="1" xfId="4" applyNumberFormat="1" applyFont="1" applyFill="1" applyBorder="1" applyAlignment="1" applyProtection="1">
      <alignment horizontal="right" vertical="center"/>
    </xf>
    <xf numFmtId="0" fontId="4" fillId="0" borderId="0" xfId="0" applyFont="1" applyFill="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4"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9" fillId="0" borderId="0" xfId="3" applyFont="1" applyFill="1" applyBorder="1" applyAlignment="1" applyProtection="1">
      <alignment horizontal="left" vertical="center" wrapText="1"/>
    </xf>
    <xf numFmtId="164" fontId="4" fillId="0" borderId="1" xfId="4"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xf>
    <xf numFmtId="0" fontId="4" fillId="0" borderId="1" xfId="0" applyNumberFormat="1" applyFont="1" applyFill="1" applyBorder="1" applyAlignment="1">
      <alignment horizontal="left" vertical="center"/>
    </xf>
    <xf numFmtId="0" fontId="4" fillId="0" borderId="1" xfId="0" applyFont="1" applyFill="1" applyBorder="1" applyAlignment="1" applyProtection="1">
      <alignment horizontal="left" vertical="center" shrinkToFit="1"/>
      <protection locked="0"/>
    </xf>
    <xf numFmtId="0" fontId="4" fillId="0" borderId="0" xfId="0" applyFont="1" applyFill="1" applyBorder="1" applyAlignment="1">
      <alignment horizontal="left" vertical="center"/>
    </xf>
    <xf numFmtId="0" fontId="4" fillId="0" borderId="0" xfId="0" applyFont="1" applyFill="1" applyBorder="1" applyAlignment="1" applyProtection="1">
      <alignment horizontal="left" vertical="center"/>
      <protection locked="0"/>
    </xf>
    <xf numFmtId="0" fontId="4" fillId="0" borderId="1" xfId="0" applyNumberFormat="1" applyFont="1" applyFill="1" applyBorder="1" applyAlignment="1" applyProtection="1">
      <alignment horizontal="left" vertical="center"/>
      <protection locked="0"/>
    </xf>
    <xf numFmtId="164" fontId="4" fillId="0" borderId="1" xfId="4" applyNumberFormat="1" applyFont="1" applyFill="1" applyBorder="1" applyAlignment="1">
      <alignment horizontal="left" vertical="center" wrapText="1"/>
    </xf>
    <xf numFmtId="164" fontId="4" fillId="0" borderId="1" xfId="4" applyNumberFormat="1" applyFont="1" applyFill="1" applyBorder="1" applyAlignment="1" applyProtection="1">
      <alignment horizontal="right" vertical="center"/>
      <protection locked="0"/>
    </xf>
    <xf numFmtId="164" fontId="13" fillId="0" borderId="1" xfId="4" applyNumberFormat="1" applyFont="1" applyFill="1" applyBorder="1" applyAlignment="1" applyProtection="1">
      <alignment horizontal="right" vertical="center"/>
    </xf>
    <xf numFmtId="164" fontId="13" fillId="0" borderId="1" xfId="4" applyNumberFormat="1" applyFont="1" applyFill="1" applyBorder="1" applyAlignment="1" applyProtection="1">
      <alignment horizontal="right" vertical="center"/>
      <protection locked="0"/>
    </xf>
    <xf numFmtId="164" fontId="13" fillId="0" borderId="1" xfId="4" applyNumberFormat="1" applyFont="1" applyFill="1" applyBorder="1" applyAlignment="1" applyProtection="1">
      <alignment horizontal="right" vertical="center" shrinkToFit="1"/>
      <protection locked="0"/>
    </xf>
    <xf numFmtId="165" fontId="4" fillId="0" borderId="1" xfId="4" applyNumberFormat="1" applyFont="1" applyFill="1" applyBorder="1" applyAlignment="1">
      <alignment horizontal="left" vertical="center" wrapText="1"/>
    </xf>
    <xf numFmtId="165" fontId="4" fillId="0" borderId="1" xfId="4" applyNumberFormat="1" applyFont="1" applyFill="1" applyBorder="1" applyAlignment="1" applyProtection="1">
      <alignment horizontal="right" vertical="center"/>
    </xf>
    <xf numFmtId="164" fontId="4" fillId="0" borderId="1" xfId="3" applyNumberFormat="1" applyFont="1" applyFill="1" applyBorder="1" applyAlignment="1" applyProtection="1">
      <alignment horizontal="left" vertical="center" wrapText="1"/>
    </xf>
    <xf numFmtId="0" fontId="4" fillId="0" borderId="1" xfId="3" applyFont="1" applyFill="1" applyBorder="1" applyAlignment="1" applyProtection="1">
      <alignment horizontal="center" vertical="center" wrapText="1"/>
    </xf>
    <xf numFmtId="2"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right" vertical="center"/>
    </xf>
    <xf numFmtId="0" fontId="4" fillId="0" borderId="1" xfId="0" applyFont="1" applyFill="1" applyBorder="1" applyAlignment="1" applyProtection="1">
      <alignment horizontal="right" vertical="center"/>
    </xf>
    <xf numFmtId="0" fontId="4" fillId="0" borderId="1" xfId="0" applyFont="1" applyFill="1" applyBorder="1" applyAlignment="1" applyProtection="1">
      <alignment horizontal="right" vertical="center" shrinkToFit="1"/>
      <protection locked="0"/>
    </xf>
    <xf numFmtId="0" fontId="4" fillId="0" borderId="1"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pplyProtection="1">
      <alignment vertical="center"/>
      <protection locked="0"/>
    </xf>
    <xf numFmtId="0" fontId="4" fillId="0" borderId="1" xfId="0" applyFont="1" applyFill="1" applyBorder="1" applyAlignment="1" applyProtection="1">
      <alignment vertical="center"/>
    </xf>
    <xf numFmtId="0" fontId="4" fillId="0" borderId="1" xfId="0" applyFont="1" applyFill="1" applyBorder="1"/>
    <xf numFmtId="0" fontId="4" fillId="0" borderId="1" xfId="0" applyNumberFormat="1" applyFont="1" applyFill="1" applyBorder="1" applyAlignment="1">
      <alignment vertical="center"/>
    </xf>
    <xf numFmtId="0" fontId="4" fillId="0" borderId="1" xfId="0" applyFont="1" applyFill="1" applyBorder="1" applyAlignment="1" applyProtection="1">
      <alignment vertical="center" shrinkToFit="1"/>
      <protection locked="0"/>
    </xf>
    <xf numFmtId="0" fontId="4" fillId="0" borderId="0" xfId="0" applyFont="1" applyFill="1" applyAlignment="1">
      <alignment vertical="center"/>
    </xf>
    <xf numFmtId="0" fontId="4" fillId="0" borderId="0" xfId="0" applyFont="1" applyFill="1" applyBorder="1" applyAlignment="1">
      <alignment vertical="center"/>
    </xf>
    <xf numFmtId="0" fontId="4" fillId="0" borderId="1" xfId="3" applyNumberFormat="1" applyFont="1" applyFill="1" applyBorder="1" applyAlignment="1" applyProtection="1">
      <alignment horizontal="left" vertical="center" wrapText="1"/>
    </xf>
    <xf numFmtId="21" fontId="4" fillId="0" borderId="1" xfId="0" applyNumberFormat="1" applyFont="1" applyFill="1" applyBorder="1" applyAlignment="1">
      <alignment horizontal="right" vertical="center"/>
    </xf>
    <xf numFmtId="21" fontId="4" fillId="0" borderId="1" xfId="3" applyNumberFormat="1" applyFont="1" applyFill="1" applyBorder="1" applyAlignment="1" applyProtection="1">
      <alignment horizontal="right" vertical="center"/>
    </xf>
    <xf numFmtId="166" fontId="4" fillId="0" borderId="1" xfId="0" applyNumberFormat="1" applyFont="1" applyFill="1" applyBorder="1" applyAlignment="1">
      <alignment horizontal="right" vertical="center"/>
    </xf>
    <xf numFmtId="166" fontId="4" fillId="0" borderId="1" xfId="3" applyNumberFormat="1" applyFont="1" applyFill="1" applyBorder="1" applyAlignment="1" applyProtection="1">
      <alignment horizontal="right" vertical="center"/>
    </xf>
    <xf numFmtId="0" fontId="4" fillId="0" borderId="1" xfId="3" applyFont="1" applyFill="1" applyBorder="1" applyAlignment="1" applyProtection="1">
      <alignment horizontal="center" vertical="center"/>
    </xf>
    <xf numFmtId="0" fontId="13" fillId="0" borderId="1" xfId="3" applyFont="1" applyFill="1" applyBorder="1" applyAlignment="1" applyProtection="1">
      <alignment horizontal="center" vertical="center"/>
    </xf>
    <xf numFmtId="0" fontId="4" fillId="0" borderId="1" xfId="0" applyFont="1" applyFill="1" applyBorder="1" applyAlignment="1">
      <alignment horizontal="center"/>
    </xf>
    <xf numFmtId="0" fontId="13" fillId="0" borderId="1" xfId="3" applyFont="1" applyFill="1" applyBorder="1" applyAlignment="1" applyProtection="1">
      <alignment horizontal="center" vertical="center"/>
      <protection locked="0"/>
    </xf>
    <xf numFmtId="0" fontId="4" fillId="0" borderId="1" xfId="3" applyFont="1" applyFill="1" applyBorder="1" applyAlignment="1" applyProtection="1">
      <alignment horizontal="center" vertical="center"/>
      <protection locked="0"/>
    </xf>
    <xf numFmtId="0" fontId="4" fillId="0" borderId="0" xfId="3" applyFont="1" applyFill="1" applyBorder="1" applyAlignment="1" applyProtection="1">
      <alignment horizontal="center" vertical="center"/>
    </xf>
    <xf numFmtId="0" fontId="13" fillId="0" borderId="1" xfId="3" applyFont="1" applyFill="1" applyBorder="1" applyAlignment="1" applyProtection="1">
      <alignment horizontal="center" vertical="center" shrinkToFit="1"/>
      <protection locked="0"/>
    </xf>
    <xf numFmtId="43" fontId="4" fillId="0" borderId="1" xfId="4" applyNumberFormat="1" applyFont="1" applyFill="1" applyBorder="1" applyAlignment="1">
      <alignment horizontal="right" vertical="center"/>
    </xf>
    <xf numFmtId="164" fontId="4" fillId="0" borderId="0" xfId="4"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165" fontId="4" fillId="0" borderId="0" xfId="4" applyNumberFormat="1" applyFont="1" applyFill="1" applyBorder="1" applyAlignment="1">
      <alignment horizontal="right" vertical="center"/>
    </xf>
    <xf numFmtId="164" fontId="4" fillId="0" borderId="0" xfId="4" applyNumberFormat="1" applyFont="1" applyFill="1" applyBorder="1" applyAlignment="1">
      <alignment horizontal="left" vertical="center"/>
    </xf>
  </cellXfs>
  <cellStyles count="5">
    <cellStyle name="Collegamento ipertestuale" xfId="3" builtinId="8"/>
    <cellStyle name="Euro" xfId="1"/>
    <cellStyle name="Migliaia" xfId="4" builtinId="3"/>
    <cellStyle name="Normale" xfId="0" builtinId="0"/>
    <cellStyle name="Percentuale" xfId="2" builtinId="5"/>
  </cellStyles>
  <dxfs count="0"/>
  <tableStyles count="0" defaultTableStyle="TableStyleMedium2" defaultPivotStyle="PivotStyleLight16"/>
  <colors>
    <mruColors>
      <color rgb="FF0033CC"/>
      <color rgb="FF00FFFF"/>
      <color rgb="FFFF0066"/>
      <color rgb="FFFF99FF"/>
      <color rgb="FFFF66FF"/>
      <color rgb="FFFF66CC"/>
      <color rgb="FFDDDDDD"/>
      <color rgb="FF66FFCC"/>
      <color rgb="FF66FF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T201"/>
  <sheetViews>
    <sheetView tabSelected="1" workbookViewId="0">
      <pane ySplit="1" topLeftCell="A61" activePane="bottomLeft" state="frozen"/>
      <selection activeCell="K1" sqref="K1"/>
      <selection pane="bottomLeft"/>
    </sheetView>
  </sheetViews>
  <sheetFormatPr defaultRowHeight="15" x14ac:dyDescent="0.25"/>
  <cols>
    <col min="1" max="1" width="18.5703125" style="3" customWidth="1"/>
    <col min="2" max="2" width="12.140625" style="39" customWidth="1"/>
    <col min="3" max="3" width="17" style="68" customWidth="1"/>
    <col min="4" max="4" width="17" style="70" customWidth="1"/>
    <col min="5" max="5" width="12.5703125" style="68" customWidth="1"/>
    <col min="6" max="6" width="21" style="68" bestFit="1" customWidth="1"/>
    <col min="7" max="7" width="20.140625" style="69" customWidth="1"/>
    <col min="8" max="8" width="21.28515625" style="69" customWidth="1"/>
    <col min="9" max="9" width="12.140625" style="39" customWidth="1"/>
    <col min="10" max="10" width="9.42578125" style="69" customWidth="1"/>
    <col min="11" max="11" width="8.28515625" style="3" customWidth="1"/>
    <col min="12" max="12" width="12.42578125" style="3" customWidth="1"/>
    <col min="13" max="13" width="8.7109375" style="3" customWidth="1"/>
    <col min="14" max="14" width="11.7109375" style="54" bestFit="1" customWidth="1"/>
    <col min="15" max="15" width="11.42578125" style="54" customWidth="1"/>
    <col min="16" max="16" width="14.42578125" style="3" customWidth="1"/>
    <col min="17" max="17" width="9" style="3" bestFit="1" customWidth="1"/>
    <col min="18" max="18" width="13.85546875" style="3" bestFit="1" customWidth="1"/>
    <col min="19" max="19" width="35.5703125" style="24" customWidth="1"/>
    <col min="20" max="20" width="20.7109375" style="24" customWidth="1"/>
    <col min="21" max="21" width="25.7109375" style="24" customWidth="1"/>
    <col min="22" max="22" width="11.42578125" style="3" customWidth="1"/>
    <col min="23" max="25" width="13.85546875" style="2" customWidth="1"/>
    <col min="26" max="27" width="11" style="2" customWidth="1"/>
    <col min="28" max="16384" width="9.140625" style="2"/>
  </cols>
  <sheetData>
    <row r="1" spans="1:99" s="16" customFormat="1" ht="194.25" customHeight="1" x14ac:dyDescent="0.25">
      <c r="A1" s="15" t="s">
        <v>342</v>
      </c>
      <c r="B1" s="15" t="s">
        <v>338</v>
      </c>
      <c r="C1" s="27" t="s">
        <v>340</v>
      </c>
      <c r="D1" s="32" t="s">
        <v>330</v>
      </c>
      <c r="E1" s="18" t="s">
        <v>339</v>
      </c>
      <c r="F1" s="34" t="s">
        <v>329</v>
      </c>
      <c r="G1" s="55" t="s">
        <v>331</v>
      </c>
      <c r="H1" s="55" t="s">
        <v>341</v>
      </c>
      <c r="I1" s="35" t="s">
        <v>323</v>
      </c>
      <c r="J1" s="40" t="s">
        <v>185</v>
      </c>
      <c r="K1" s="15" t="s">
        <v>186</v>
      </c>
      <c r="L1" s="15" t="s">
        <v>187</v>
      </c>
      <c r="M1" s="15" t="s">
        <v>336</v>
      </c>
      <c r="N1" s="45" t="s">
        <v>332</v>
      </c>
      <c r="O1" s="45" t="s">
        <v>333</v>
      </c>
      <c r="P1" s="15" t="s">
        <v>334</v>
      </c>
      <c r="Q1" s="15" t="s">
        <v>335</v>
      </c>
      <c r="R1" s="15" t="s">
        <v>337</v>
      </c>
      <c r="S1" s="15" t="s">
        <v>188</v>
      </c>
      <c r="T1" s="15" t="s">
        <v>315</v>
      </c>
      <c r="U1" s="15" t="s">
        <v>316</v>
      </c>
      <c r="V1" s="46"/>
      <c r="Z1" s="17"/>
      <c r="AA1" s="17"/>
    </row>
    <row r="2" spans="1:99" s="5" customFormat="1" ht="15" customHeight="1" x14ac:dyDescent="0.25">
      <c r="A2" s="1" t="s">
        <v>127</v>
      </c>
      <c r="B2" s="60" t="s">
        <v>126</v>
      </c>
      <c r="C2" s="11">
        <v>18137</v>
      </c>
      <c r="D2" s="33">
        <f>C2/5521360</f>
        <v>3.2848790877609865E-3</v>
      </c>
      <c r="E2" s="6">
        <v>1981</v>
      </c>
      <c r="F2" s="4">
        <f>E2/C2</f>
        <v>0.10922423774604399</v>
      </c>
      <c r="G2" s="56">
        <v>2.0879629629629626E-2</v>
      </c>
      <c r="H2" s="58">
        <v>2.0879629629629626E-2</v>
      </c>
      <c r="I2" s="36" t="s">
        <v>324</v>
      </c>
      <c r="J2" s="41">
        <v>2</v>
      </c>
      <c r="K2" s="1">
        <v>1</v>
      </c>
      <c r="L2" s="1">
        <v>3</v>
      </c>
      <c r="M2" s="1">
        <v>3</v>
      </c>
      <c r="N2" s="47" t="s">
        <v>317</v>
      </c>
      <c r="O2" s="47">
        <v>1</v>
      </c>
      <c r="P2" s="1">
        <v>3</v>
      </c>
      <c r="Q2" s="1">
        <v>1</v>
      </c>
      <c r="R2" s="1"/>
      <c r="S2" s="19">
        <v>4</v>
      </c>
      <c r="T2" s="19"/>
      <c r="U2" s="19" t="s">
        <v>4</v>
      </c>
      <c r="V2" s="3"/>
      <c r="W2" s="2"/>
      <c r="X2" s="2"/>
      <c r="Y2" s="2"/>
      <c r="Z2" s="2"/>
      <c r="AA2" s="2"/>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row>
    <row r="3" spans="1:99" s="5" customFormat="1" ht="15" customHeight="1" x14ac:dyDescent="0.25">
      <c r="A3" s="1" t="s">
        <v>124</v>
      </c>
      <c r="B3" s="61" t="s">
        <v>125</v>
      </c>
      <c r="C3" s="11">
        <v>34504</v>
      </c>
      <c r="D3" s="33">
        <f t="shared" ref="D3:D66" si="0">C3/5521360</f>
        <v>6.2491849834098844E-3</v>
      </c>
      <c r="E3" s="11">
        <v>0</v>
      </c>
      <c r="F3" s="4">
        <f t="shared" ref="F3:F66" si="1">E3/C3</f>
        <v>0</v>
      </c>
      <c r="G3" s="57">
        <v>3.5057870370370371E-2</v>
      </c>
      <c r="H3" s="59">
        <v>3.5057870370370371E-2</v>
      </c>
      <c r="I3" s="36" t="s">
        <v>324</v>
      </c>
      <c r="J3" s="41">
        <v>2</v>
      </c>
      <c r="K3" s="1">
        <v>1</v>
      </c>
      <c r="L3" s="1">
        <v>2</v>
      </c>
      <c r="M3" s="1">
        <v>2</v>
      </c>
      <c r="N3" s="47" t="s">
        <v>318</v>
      </c>
      <c r="O3" s="47">
        <v>3</v>
      </c>
      <c r="P3" s="1">
        <v>3</v>
      </c>
      <c r="Q3" s="1">
        <v>1</v>
      </c>
      <c r="R3" s="1"/>
      <c r="S3" s="19">
        <v>5</v>
      </c>
      <c r="T3" s="19"/>
      <c r="U3" s="19" t="s">
        <v>116</v>
      </c>
      <c r="V3" s="3"/>
      <c r="W3" s="2"/>
      <c r="X3" s="2"/>
      <c r="Y3" s="2"/>
      <c r="Z3" s="2"/>
      <c r="AA3" s="2"/>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row>
    <row r="4" spans="1:99" s="5" customFormat="1" ht="15" customHeight="1" x14ac:dyDescent="0.25">
      <c r="A4" s="1" t="s">
        <v>123</v>
      </c>
      <c r="B4" s="62" t="s">
        <v>201</v>
      </c>
      <c r="C4" s="28">
        <v>41629</v>
      </c>
      <c r="D4" s="33">
        <f t="shared" si="0"/>
        <v>7.5396279177593929E-3</v>
      </c>
      <c r="E4" s="6">
        <v>1870</v>
      </c>
      <c r="F4" s="4">
        <f t="shared" si="1"/>
        <v>4.4920608229839773E-2</v>
      </c>
      <c r="G4" s="56">
        <v>3.0844907407407404E-2</v>
      </c>
      <c r="H4" s="58">
        <v>3.0844907407407404E-2</v>
      </c>
      <c r="I4" s="36" t="s">
        <v>324</v>
      </c>
      <c r="J4" s="41">
        <v>2</v>
      </c>
      <c r="K4" s="9">
        <v>1</v>
      </c>
      <c r="L4" s="9">
        <v>1</v>
      </c>
      <c r="M4" s="9">
        <v>3</v>
      </c>
      <c r="N4" s="48" t="s">
        <v>319</v>
      </c>
      <c r="O4" s="48">
        <v>3</v>
      </c>
      <c r="P4" s="9">
        <v>1</v>
      </c>
      <c r="Q4" s="9">
        <v>1</v>
      </c>
      <c r="R4" s="9"/>
      <c r="S4" s="20">
        <v>3</v>
      </c>
      <c r="T4" s="20"/>
      <c r="U4" s="20" t="s">
        <v>17</v>
      </c>
      <c r="V4" s="3"/>
      <c r="W4" s="2"/>
      <c r="X4" s="2"/>
      <c r="Y4" s="2"/>
      <c r="Z4" s="2"/>
      <c r="AA4" s="2"/>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row>
    <row r="5" spans="1:99" s="5" customFormat="1" ht="15" customHeight="1" x14ac:dyDescent="0.25">
      <c r="A5" s="1" t="s">
        <v>142</v>
      </c>
      <c r="B5" s="60" t="s">
        <v>151</v>
      </c>
      <c r="C5" s="11">
        <v>41575</v>
      </c>
      <c r="D5" s="33">
        <f t="shared" si="0"/>
        <v>7.529847718678007E-3</v>
      </c>
      <c r="E5" s="6">
        <v>1310</v>
      </c>
      <c r="F5" s="4">
        <f t="shared" si="1"/>
        <v>3.1509320505111245E-2</v>
      </c>
      <c r="G5" s="56">
        <v>4.1666666666666664E-2</v>
      </c>
      <c r="H5" s="58">
        <v>4.1666666666666664E-2</v>
      </c>
      <c r="I5" s="36" t="s">
        <v>325</v>
      </c>
      <c r="J5" s="41">
        <v>1</v>
      </c>
      <c r="K5" s="1">
        <v>2</v>
      </c>
      <c r="L5" s="1">
        <v>2</v>
      </c>
      <c r="M5" s="1">
        <v>1</v>
      </c>
      <c r="N5" s="47" t="s">
        <v>320</v>
      </c>
      <c r="O5" s="47">
        <v>1</v>
      </c>
      <c r="P5" s="1">
        <v>2</v>
      </c>
      <c r="Q5" s="1">
        <v>1</v>
      </c>
      <c r="R5" s="1"/>
      <c r="S5" s="19">
        <v>5</v>
      </c>
      <c r="T5" s="19"/>
      <c r="U5" s="19" t="s">
        <v>0</v>
      </c>
      <c r="V5" s="3"/>
      <c r="W5" s="2"/>
      <c r="X5" s="2"/>
      <c r="Y5" s="2"/>
      <c r="Z5" s="2"/>
      <c r="AA5" s="2"/>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row>
    <row r="6" spans="1:99" s="5" customFormat="1" ht="15" customHeight="1" x14ac:dyDescent="0.25">
      <c r="A6" s="1" t="s">
        <v>121</v>
      </c>
      <c r="B6" s="62" t="s">
        <v>202</v>
      </c>
      <c r="C6" s="29">
        <v>25737</v>
      </c>
      <c r="D6" s="33">
        <f t="shared" si="0"/>
        <v>4.6613515510671288E-3</v>
      </c>
      <c r="E6" s="6">
        <v>1139</v>
      </c>
      <c r="F6" s="4">
        <f t="shared" si="1"/>
        <v>4.4255352216653068E-2</v>
      </c>
      <c r="G6" s="56">
        <v>4.027777777777778E-2</v>
      </c>
      <c r="H6" s="58">
        <v>4.027777777777778E-2</v>
      </c>
      <c r="I6" s="36" t="s">
        <v>324</v>
      </c>
      <c r="J6" s="41">
        <v>2</v>
      </c>
      <c r="K6" s="1">
        <v>2</v>
      </c>
      <c r="L6" s="1">
        <v>2</v>
      </c>
      <c r="M6" s="1">
        <v>1</v>
      </c>
      <c r="N6" s="47" t="s">
        <v>321</v>
      </c>
      <c r="O6" s="47">
        <v>2</v>
      </c>
      <c r="P6" s="1">
        <v>3</v>
      </c>
      <c r="Q6" s="1">
        <v>1</v>
      </c>
      <c r="R6" s="1"/>
      <c r="S6" s="19">
        <v>5</v>
      </c>
      <c r="T6" s="19"/>
      <c r="U6" s="19" t="s">
        <v>6</v>
      </c>
      <c r="V6" s="3"/>
      <c r="W6" s="2"/>
      <c r="X6" s="2"/>
      <c r="Y6" s="2"/>
      <c r="Z6" s="2"/>
      <c r="AA6" s="2"/>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row>
    <row r="7" spans="1:99" ht="15" customHeight="1" x14ac:dyDescent="0.25">
      <c r="A7" s="1" t="s">
        <v>143</v>
      </c>
      <c r="B7" s="62" t="s">
        <v>206</v>
      </c>
      <c r="C7" s="11">
        <v>13184</v>
      </c>
      <c r="D7" s="33">
        <f t="shared" si="0"/>
        <v>2.3878174942405495E-3</v>
      </c>
      <c r="E7" s="6">
        <v>1438</v>
      </c>
      <c r="F7" s="4">
        <f t="shared" si="1"/>
        <v>0.10907160194174757</v>
      </c>
      <c r="G7" s="56">
        <v>2.7777777777777776E-2</v>
      </c>
      <c r="H7" s="58">
        <v>2.7777777777777776E-2</v>
      </c>
      <c r="I7" s="36" t="s">
        <v>325</v>
      </c>
      <c r="J7" s="41">
        <v>2</v>
      </c>
      <c r="K7" s="1">
        <v>1</v>
      </c>
      <c r="L7" s="1">
        <v>3</v>
      </c>
      <c r="M7" s="1">
        <v>3</v>
      </c>
      <c r="N7" s="47" t="s">
        <v>322</v>
      </c>
      <c r="O7" s="47">
        <v>2</v>
      </c>
      <c r="P7" s="9">
        <v>1</v>
      </c>
      <c r="Q7" s="1">
        <v>1</v>
      </c>
      <c r="R7" s="1"/>
      <c r="S7" s="19">
        <v>1</v>
      </c>
      <c r="T7" s="19"/>
      <c r="U7" s="19" t="s">
        <v>31</v>
      </c>
      <c r="W7" s="7"/>
      <c r="X7" s="7"/>
      <c r="Y7" s="7"/>
    </row>
    <row r="8" spans="1:99" ht="15" customHeight="1" x14ac:dyDescent="0.25">
      <c r="A8" s="1" t="s">
        <v>146</v>
      </c>
      <c r="B8" s="63" t="s">
        <v>152</v>
      </c>
      <c r="C8" s="30">
        <v>59779</v>
      </c>
      <c r="D8" s="33">
        <f t="shared" si="0"/>
        <v>1.0826861497891823E-2</v>
      </c>
      <c r="E8" s="6">
        <v>1373</v>
      </c>
      <c r="F8" s="4">
        <f t="shared" si="1"/>
        <v>2.296793188243363E-2</v>
      </c>
      <c r="G8" s="56">
        <v>3.4722222222222224E-2</v>
      </c>
      <c r="H8" s="58">
        <v>3.4722222222222224E-2</v>
      </c>
      <c r="I8" s="36" t="s">
        <v>324</v>
      </c>
      <c r="J8" s="41">
        <v>2</v>
      </c>
      <c r="K8" s="9">
        <v>2</v>
      </c>
      <c r="L8" s="9">
        <v>1</v>
      </c>
      <c r="M8" s="9">
        <v>2</v>
      </c>
      <c r="N8" s="48" t="s">
        <v>318</v>
      </c>
      <c r="O8" s="48">
        <v>3</v>
      </c>
      <c r="P8" s="1">
        <v>3</v>
      </c>
      <c r="Q8" s="9">
        <v>1</v>
      </c>
      <c r="R8" s="9"/>
      <c r="S8" s="20">
        <v>1</v>
      </c>
      <c r="T8" s="20"/>
      <c r="U8" s="25" t="s">
        <v>22</v>
      </c>
      <c r="W8" s="7"/>
      <c r="X8" s="7"/>
      <c r="Y8" s="7"/>
    </row>
    <row r="9" spans="1:99" ht="15" customHeight="1" x14ac:dyDescent="0.25">
      <c r="A9" s="1" t="s">
        <v>143</v>
      </c>
      <c r="B9" s="63" t="s">
        <v>153</v>
      </c>
      <c r="C9" s="30">
        <v>17098</v>
      </c>
      <c r="D9" s="33">
        <f t="shared" si="0"/>
        <v>3.0967008128432124E-3</v>
      </c>
      <c r="E9" s="6">
        <v>902</v>
      </c>
      <c r="F9" s="4">
        <f t="shared" si="1"/>
        <v>5.2754708153000353E-2</v>
      </c>
      <c r="G9" s="56">
        <v>5.2083333333333336E-2</v>
      </c>
      <c r="H9" s="58">
        <v>5.2083333333333336E-2</v>
      </c>
      <c r="I9" s="36" t="s">
        <v>325</v>
      </c>
      <c r="J9" s="41">
        <v>2</v>
      </c>
      <c r="K9" s="9">
        <v>1</v>
      </c>
      <c r="L9" s="9">
        <v>3</v>
      </c>
      <c r="M9" s="9">
        <v>1</v>
      </c>
      <c r="N9" s="48" t="s">
        <v>319</v>
      </c>
      <c r="O9" s="48">
        <v>3</v>
      </c>
      <c r="P9" s="9">
        <v>1</v>
      </c>
      <c r="Q9" s="9">
        <v>1</v>
      </c>
      <c r="R9" s="9"/>
      <c r="S9" s="20">
        <v>1</v>
      </c>
      <c r="T9" s="20"/>
      <c r="U9" s="20" t="s">
        <v>7</v>
      </c>
      <c r="W9" s="7"/>
      <c r="X9" s="7"/>
      <c r="Y9" s="7"/>
    </row>
    <row r="10" spans="1:99" ht="15" customHeight="1" x14ac:dyDescent="0.25">
      <c r="A10" s="1" t="s">
        <v>123</v>
      </c>
      <c r="B10" s="60" t="s">
        <v>154</v>
      </c>
      <c r="C10" s="11">
        <v>39973</v>
      </c>
      <c r="D10" s="33">
        <f t="shared" si="0"/>
        <v>7.2397018125968963E-3</v>
      </c>
      <c r="E10" s="6">
        <v>2659</v>
      </c>
      <c r="F10" s="4">
        <f t="shared" si="1"/>
        <v>6.6519900933129858E-2</v>
      </c>
      <c r="G10" s="56">
        <v>3.5486111111111114E-2</v>
      </c>
      <c r="H10" s="58">
        <v>3.5486111111111114E-2</v>
      </c>
      <c r="I10" s="36" t="s">
        <v>324</v>
      </c>
      <c r="J10" s="41">
        <v>2</v>
      </c>
      <c r="K10" s="1">
        <v>1</v>
      </c>
      <c r="L10" s="1">
        <v>1</v>
      </c>
      <c r="M10" s="1">
        <v>3</v>
      </c>
      <c r="N10" s="47" t="s">
        <v>319</v>
      </c>
      <c r="O10" s="47">
        <v>3</v>
      </c>
      <c r="P10" s="9">
        <v>1</v>
      </c>
      <c r="Q10" s="1">
        <v>1</v>
      </c>
      <c r="R10" s="1"/>
      <c r="S10" s="19">
        <v>1</v>
      </c>
      <c r="T10" s="19"/>
      <c r="U10" s="19" t="s">
        <v>7</v>
      </c>
      <c r="W10" s="7"/>
      <c r="X10" s="7"/>
      <c r="Y10" s="7"/>
    </row>
    <row r="11" spans="1:99" ht="15" customHeight="1" x14ac:dyDescent="0.25">
      <c r="A11" s="1" t="s">
        <v>119</v>
      </c>
      <c r="B11" s="60" t="s">
        <v>120</v>
      </c>
      <c r="C11" s="11">
        <v>31253</v>
      </c>
      <c r="D11" s="33">
        <f t="shared" si="0"/>
        <v>5.6603807757509023E-3</v>
      </c>
      <c r="E11" s="6">
        <v>1530</v>
      </c>
      <c r="F11" s="4">
        <f t="shared" si="1"/>
        <v>4.8955300291172045E-2</v>
      </c>
      <c r="G11" s="56">
        <v>3.0555555555555555E-2</v>
      </c>
      <c r="H11" s="58">
        <v>3.0555555555555555E-2</v>
      </c>
      <c r="I11" s="36" t="s">
        <v>325</v>
      </c>
      <c r="J11" s="41">
        <v>1</v>
      </c>
      <c r="K11" s="42">
        <v>2</v>
      </c>
      <c r="L11" s="42">
        <v>3</v>
      </c>
      <c r="M11" s="42">
        <v>1</v>
      </c>
      <c r="N11" s="49" t="s">
        <v>317</v>
      </c>
      <c r="O11" s="49">
        <v>1</v>
      </c>
      <c r="P11" s="1">
        <v>3</v>
      </c>
      <c r="Q11" s="42">
        <v>1</v>
      </c>
      <c r="R11" s="42"/>
      <c r="S11" s="21">
        <v>5</v>
      </c>
      <c r="T11" s="21"/>
      <c r="U11" s="21" t="s">
        <v>0</v>
      </c>
      <c r="W11" s="7"/>
      <c r="X11" s="7"/>
      <c r="Y11" s="7"/>
    </row>
    <row r="12" spans="1:99" ht="15" customHeight="1" x14ac:dyDescent="0.25">
      <c r="A12" s="1" t="s">
        <v>121</v>
      </c>
      <c r="B12" s="64" t="s">
        <v>122</v>
      </c>
      <c r="C12" s="28">
        <v>18806</v>
      </c>
      <c r="D12" s="33">
        <f t="shared" si="0"/>
        <v>3.4060448874914874E-3</v>
      </c>
      <c r="E12" s="6">
        <v>1012</v>
      </c>
      <c r="F12" s="4">
        <f t="shared" si="1"/>
        <v>5.3812612995852389E-2</v>
      </c>
      <c r="G12" s="56">
        <v>3.888888888888889E-2</v>
      </c>
      <c r="H12" s="58">
        <v>3.888888888888889E-2</v>
      </c>
      <c r="I12" s="36" t="s">
        <v>324</v>
      </c>
      <c r="J12" s="41">
        <v>1</v>
      </c>
      <c r="K12" s="9">
        <v>1</v>
      </c>
      <c r="L12" s="9">
        <v>2</v>
      </c>
      <c r="M12" s="9">
        <v>1</v>
      </c>
      <c r="N12" s="50" t="s">
        <v>321</v>
      </c>
      <c r="O12" s="47">
        <v>2</v>
      </c>
      <c r="P12" s="1">
        <v>3</v>
      </c>
      <c r="Q12" s="9">
        <v>1</v>
      </c>
      <c r="R12" s="9"/>
      <c r="S12" s="20">
        <v>5</v>
      </c>
      <c r="T12" s="20"/>
      <c r="U12" s="20" t="s">
        <v>0</v>
      </c>
      <c r="W12" s="7"/>
      <c r="X12" s="7"/>
      <c r="Y12" s="7"/>
    </row>
    <row r="13" spans="1:99" ht="15" customHeight="1" x14ac:dyDescent="0.25">
      <c r="A13" s="1" t="s">
        <v>143</v>
      </c>
      <c r="B13" s="62" t="s">
        <v>209</v>
      </c>
      <c r="C13" s="11">
        <v>29687</v>
      </c>
      <c r="D13" s="33">
        <f t="shared" si="0"/>
        <v>5.3767550023907157E-3</v>
      </c>
      <c r="E13" s="6">
        <v>1552</v>
      </c>
      <c r="F13" s="4">
        <f t="shared" si="1"/>
        <v>5.2278775221477412E-2</v>
      </c>
      <c r="G13" s="56">
        <v>5.2083333333333336E-2</v>
      </c>
      <c r="H13" s="58">
        <v>5.2083333333333336E-2</v>
      </c>
      <c r="I13" s="36" t="s">
        <v>325</v>
      </c>
      <c r="J13" s="41">
        <v>2</v>
      </c>
      <c r="K13" s="1">
        <v>1</v>
      </c>
      <c r="L13" s="1">
        <v>3</v>
      </c>
      <c r="M13" s="1">
        <v>3</v>
      </c>
      <c r="N13" s="47" t="s">
        <v>322</v>
      </c>
      <c r="O13" s="47">
        <v>2</v>
      </c>
      <c r="P13" s="9">
        <v>1</v>
      </c>
      <c r="Q13" s="1">
        <v>1</v>
      </c>
      <c r="R13" s="1"/>
      <c r="S13" s="19">
        <v>5</v>
      </c>
      <c r="T13" s="19"/>
      <c r="U13" s="19" t="s">
        <v>58</v>
      </c>
    </row>
    <row r="14" spans="1:99" ht="15" customHeight="1" x14ac:dyDescent="0.25">
      <c r="A14" s="1" t="s">
        <v>138</v>
      </c>
      <c r="B14" s="60" t="s">
        <v>155</v>
      </c>
      <c r="C14" s="11">
        <v>27510</v>
      </c>
      <c r="D14" s="33">
        <f t="shared" si="0"/>
        <v>4.9824680875726274E-3</v>
      </c>
      <c r="E14" s="6">
        <v>1698</v>
      </c>
      <c r="F14" s="4">
        <f t="shared" si="1"/>
        <v>6.1723009814612866E-2</v>
      </c>
      <c r="G14" s="56">
        <v>2.2604166666666665E-2</v>
      </c>
      <c r="H14" s="58">
        <v>2.2604166666666665E-2</v>
      </c>
      <c r="I14" s="36" t="s">
        <v>325</v>
      </c>
      <c r="J14" s="41">
        <v>2</v>
      </c>
      <c r="K14" s="1">
        <v>1</v>
      </c>
      <c r="L14" s="1">
        <v>2</v>
      </c>
      <c r="M14" s="1">
        <v>3</v>
      </c>
      <c r="N14" s="49" t="s">
        <v>327</v>
      </c>
      <c r="O14" s="47">
        <v>1</v>
      </c>
      <c r="P14" s="1">
        <v>1</v>
      </c>
      <c r="Q14" s="1">
        <v>1</v>
      </c>
      <c r="R14" s="1"/>
      <c r="S14" s="19">
        <v>5</v>
      </c>
      <c r="T14" s="19"/>
      <c r="U14" s="19" t="s">
        <v>83</v>
      </c>
    </row>
    <row r="15" spans="1:99" s="5" customFormat="1" ht="15" customHeight="1" x14ac:dyDescent="0.25">
      <c r="A15" s="1" t="s">
        <v>124</v>
      </c>
      <c r="B15" s="60" t="s">
        <v>156</v>
      </c>
      <c r="C15" s="11">
        <v>25775</v>
      </c>
      <c r="D15" s="33">
        <f t="shared" si="0"/>
        <v>4.6682339133836594E-3</v>
      </c>
      <c r="E15" s="11">
        <v>1432</v>
      </c>
      <c r="F15" s="4">
        <f t="shared" si="1"/>
        <v>5.5557710960232785E-2</v>
      </c>
      <c r="G15" s="56">
        <v>3.1944444444444449E-2</v>
      </c>
      <c r="H15" s="58">
        <v>3.1944444444444449E-2</v>
      </c>
      <c r="I15" s="36" t="s">
        <v>324</v>
      </c>
      <c r="J15" s="41">
        <v>1</v>
      </c>
      <c r="K15" s="1">
        <v>2</v>
      </c>
      <c r="L15" s="1">
        <v>2</v>
      </c>
      <c r="M15" s="1">
        <v>2</v>
      </c>
      <c r="N15" s="47" t="s">
        <v>317</v>
      </c>
      <c r="O15" s="47">
        <v>1</v>
      </c>
      <c r="P15" s="1">
        <v>3</v>
      </c>
      <c r="Q15" s="1">
        <v>1</v>
      </c>
      <c r="R15" s="1"/>
      <c r="S15" s="19">
        <v>5</v>
      </c>
      <c r="T15" s="19"/>
      <c r="U15" s="19" t="s">
        <v>110</v>
      </c>
      <c r="V15" s="3"/>
      <c r="W15" s="2"/>
      <c r="X15" s="2"/>
      <c r="Y15" s="2"/>
      <c r="Z15" s="2"/>
      <c r="AA15" s="2"/>
    </row>
    <row r="16" spans="1:99" s="5" customFormat="1" ht="15" customHeight="1" x14ac:dyDescent="0.25">
      <c r="A16" s="1" t="s">
        <v>138</v>
      </c>
      <c r="B16" s="60" t="s">
        <v>157</v>
      </c>
      <c r="C16" s="11">
        <v>21635</v>
      </c>
      <c r="D16" s="33">
        <f t="shared" si="0"/>
        <v>3.9184186504774184E-3</v>
      </c>
      <c r="E16" s="6">
        <v>1717</v>
      </c>
      <c r="F16" s="4">
        <f t="shared" si="1"/>
        <v>7.9362144672983595E-2</v>
      </c>
      <c r="G16" s="56">
        <v>2.1307870370370369E-2</v>
      </c>
      <c r="H16" s="58">
        <v>2.1307870370370369E-2</v>
      </c>
      <c r="I16" s="36" t="s">
        <v>325</v>
      </c>
      <c r="J16" s="41">
        <v>2</v>
      </c>
      <c r="K16" s="1">
        <v>1</v>
      </c>
      <c r="L16" s="1">
        <v>2</v>
      </c>
      <c r="M16" s="1">
        <v>2</v>
      </c>
      <c r="N16" s="50" t="s">
        <v>327</v>
      </c>
      <c r="O16" s="47">
        <v>1</v>
      </c>
      <c r="P16" s="9">
        <v>1</v>
      </c>
      <c r="Q16" s="1">
        <v>1</v>
      </c>
      <c r="R16" s="1"/>
      <c r="S16" s="19">
        <v>1</v>
      </c>
      <c r="T16" s="19"/>
      <c r="U16" s="19" t="s">
        <v>7</v>
      </c>
      <c r="V16" s="3"/>
      <c r="W16" s="2"/>
      <c r="X16" s="2"/>
      <c r="Y16" s="2"/>
      <c r="Z16" s="2"/>
      <c r="AA16" s="2"/>
    </row>
    <row r="17" spans="1:29" s="5" customFormat="1" ht="15" customHeight="1" x14ac:dyDescent="0.25">
      <c r="A17" s="1" t="s">
        <v>140</v>
      </c>
      <c r="B17" s="64" t="s">
        <v>158</v>
      </c>
      <c r="C17" s="28">
        <v>38094</v>
      </c>
      <c r="D17" s="33">
        <f t="shared" si="0"/>
        <v>6.8993871075242333E-3</v>
      </c>
      <c r="E17" s="6">
        <v>1491</v>
      </c>
      <c r="F17" s="4">
        <f t="shared" si="1"/>
        <v>3.914002205071665E-2</v>
      </c>
      <c r="G17" s="56">
        <v>3.7499999999999999E-2</v>
      </c>
      <c r="H17" s="58">
        <v>3.7499999999999999E-2</v>
      </c>
      <c r="I17" s="36" t="s">
        <v>324</v>
      </c>
      <c r="J17" s="41">
        <v>2</v>
      </c>
      <c r="K17" s="9">
        <v>2</v>
      </c>
      <c r="L17" s="9">
        <v>1</v>
      </c>
      <c r="M17" s="9">
        <v>2</v>
      </c>
      <c r="N17" s="47" t="s">
        <v>318</v>
      </c>
      <c r="O17" s="48">
        <v>3</v>
      </c>
      <c r="P17" s="1">
        <v>3</v>
      </c>
      <c r="Q17" s="9">
        <v>1</v>
      </c>
      <c r="R17" s="9"/>
      <c r="S17" s="20">
        <v>4</v>
      </c>
      <c r="T17" s="20"/>
      <c r="U17" s="25" t="s">
        <v>0</v>
      </c>
      <c r="V17" s="3"/>
      <c r="W17" s="2"/>
      <c r="X17" s="2"/>
      <c r="Y17" s="2"/>
      <c r="Z17" s="2"/>
      <c r="AA17" s="2"/>
    </row>
    <row r="18" spans="1:29" s="5" customFormat="1" ht="15" customHeight="1" x14ac:dyDescent="0.25">
      <c r="A18" s="1" t="s">
        <v>147</v>
      </c>
      <c r="B18" s="63" t="s">
        <v>159</v>
      </c>
      <c r="C18" s="30">
        <v>29335</v>
      </c>
      <c r="D18" s="33">
        <f t="shared" si="0"/>
        <v>5.3130025935639045E-3</v>
      </c>
      <c r="E18" s="6">
        <v>2737</v>
      </c>
      <c r="F18" s="4">
        <f t="shared" si="1"/>
        <v>9.3301516959263683E-2</v>
      </c>
      <c r="G18" s="56">
        <v>3.0405092592592591E-2</v>
      </c>
      <c r="H18" s="58">
        <v>3.0405092592592591E-2</v>
      </c>
      <c r="I18" s="36" t="s">
        <v>324</v>
      </c>
      <c r="J18" s="41">
        <v>1</v>
      </c>
      <c r="K18" s="9">
        <v>1</v>
      </c>
      <c r="L18" s="9">
        <v>3</v>
      </c>
      <c r="M18" s="9">
        <v>2</v>
      </c>
      <c r="N18" s="19" t="s">
        <v>318</v>
      </c>
      <c r="O18" s="48">
        <v>3</v>
      </c>
      <c r="P18" s="1">
        <v>3</v>
      </c>
      <c r="Q18" s="9">
        <v>1</v>
      </c>
      <c r="R18" s="9"/>
      <c r="S18" s="20">
        <v>4</v>
      </c>
      <c r="T18" s="20"/>
      <c r="U18" s="20" t="s">
        <v>20</v>
      </c>
      <c r="V18" s="3"/>
      <c r="W18" s="2"/>
      <c r="X18" s="2"/>
      <c r="Y18" s="2"/>
      <c r="Z18" s="2"/>
      <c r="AA18" s="2"/>
    </row>
    <row r="19" spans="1:29" s="5" customFormat="1" ht="15" customHeight="1" x14ac:dyDescent="0.25">
      <c r="A19" s="1" t="s">
        <v>133</v>
      </c>
      <c r="B19" s="62" t="s">
        <v>199</v>
      </c>
      <c r="C19" s="28">
        <v>17043</v>
      </c>
      <c r="D19" s="33">
        <f t="shared" si="0"/>
        <v>3.0867394989640235E-3</v>
      </c>
      <c r="E19" s="6">
        <v>1045</v>
      </c>
      <c r="F19" s="4">
        <f t="shared" si="1"/>
        <v>6.1315496098104792E-2</v>
      </c>
      <c r="G19" s="56">
        <v>1.2627314814814815E-2</v>
      </c>
      <c r="H19" s="58">
        <v>1.2627314814814815E-2</v>
      </c>
      <c r="I19" s="36" t="s">
        <v>325</v>
      </c>
      <c r="J19" s="41">
        <v>2</v>
      </c>
      <c r="K19" s="9">
        <v>1</v>
      </c>
      <c r="L19" s="9">
        <v>2</v>
      </c>
      <c r="M19" s="9">
        <v>1</v>
      </c>
      <c r="N19" s="47" t="s">
        <v>326</v>
      </c>
      <c r="O19" s="48">
        <v>3</v>
      </c>
      <c r="P19" s="1">
        <v>2</v>
      </c>
      <c r="Q19" s="9">
        <v>1</v>
      </c>
      <c r="R19" s="9"/>
      <c r="S19" s="20">
        <v>3</v>
      </c>
      <c r="T19" s="20"/>
      <c r="U19" s="20" t="s">
        <v>0</v>
      </c>
      <c r="V19" s="3"/>
      <c r="W19" s="2"/>
      <c r="X19" s="2"/>
      <c r="Y19" s="2"/>
      <c r="Z19" s="2"/>
      <c r="AA19" s="2"/>
    </row>
    <row r="20" spans="1:29" s="5" customFormat="1" ht="15" customHeight="1" x14ac:dyDescent="0.25">
      <c r="A20" s="1" t="s">
        <v>119</v>
      </c>
      <c r="B20" s="60" t="s">
        <v>174</v>
      </c>
      <c r="C20" s="11">
        <v>52107</v>
      </c>
      <c r="D20" s="33">
        <f t="shared" si="0"/>
        <v>9.4373487691438336E-3</v>
      </c>
      <c r="E20" s="6">
        <v>1467</v>
      </c>
      <c r="F20" s="4">
        <f t="shared" si="1"/>
        <v>2.8153607000978756E-2</v>
      </c>
      <c r="G20" s="56">
        <v>5.6944444444444443E-2</v>
      </c>
      <c r="H20" s="58">
        <v>5.6944444444444443E-2</v>
      </c>
      <c r="I20" s="36" t="s">
        <v>325</v>
      </c>
      <c r="J20" s="41">
        <v>2</v>
      </c>
      <c r="K20" s="1">
        <v>1</v>
      </c>
      <c r="L20" s="1">
        <v>3</v>
      </c>
      <c r="M20" s="1">
        <v>1</v>
      </c>
      <c r="N20" s="47" t="s">
        <v>318</v>
      </c>
      <c r="O20" s="47">
        <v>3</v>
      </c>
      <c r="P20" s="1">
        <v>3</v>
      </c>
      <c r="Q20" s="1">
        <v>1</v>
      </c>
      <c r="R20" s="1"/>
      <c r="S20" s="19">
        <v>5</v>
      </c>
      <c r="T20" s="19"/>
      <c r="U20" s="19" t="s">
        <v>0</v>
      </c>
      <c r="V20" s="3"/>
      <c r="W20" s="2"/>
      <c r="X20" s="2"/>
      <c r="Y20" s="2"/>
      <c r="Z20" s="2"/>
      <c r="AA20" s="2"/>
    </row>
    <row r="21" spans="1:29" s="5" customFormat="1" ht="15" customHeight="1" x14ac:dyDescent="0.25">
      <c r="A21" s="1" t="s">
        <v>141</v>
      </c>
      <c r="B21" s="60" t="s">
        <v>173</v>
      </c>
      <c r="C21" s="11">
        <v>43098</v>
      </c>
      <c r="D21" s="33">
        <f t="shared" si="0"/>
        <v>7.8056855557326454E-3</v>
      </c>
      <c r="E21" s="6">
        <v>8377</v>
      </c>
      <c r="F21" s="4">
        <f t="shared" si="1"/>
        <v>0.19437096849041718</v>
      </c>
      <c r="G21" s="56">
        <v>3.6840277777777777E-2</v>
      </c>
      <c r="H21" s="58">
        <v>3.6840277777777777E-2</v>
      </c>
      <c r="I21" s="36" t="s">
        <v>324</v>
      </c>
      <c r="J21" s="41">
        <v>1</v>
      </c>
      <c r="K21" s="1">
        <v>1</v>
      </c>
      <c r="L21" s="1">
        <v>1</v>
      </c>
      <c r="M21" s="1">
        <v>1</v>
      </c>
      <c r="N21" s="47" t="s">
        <v>326</v>
      </c>
      <c r="O21" s="47">
        <v>3</v>
      </c>
      <c r="P21" s="1">
        <v>2</v>
      </c>
      <c r="Q21" s="1">
        <v>1</v>
      </c>
      <c r="R21" s="1"/>
      <c r="S21" s="19">
        <v>1</v>
      </c>
      <c r="T21" s="19"/>
      <c r="U21" s="24" t="s">
        <v>37</v>
      </c>
      <c r="V21" s="3"/>
      <c r="W21" s="2"/>
      <c r="X21" s="2"/>
      <c r="Y21" s="2"/>
      <c r="Z21" s="2"/>
      <c r="AA21" s="2"/>
    </row>
    <row r="22" spans="1:29" s="5" customFormat="1" ht="15" customHeight="1" x14ac:dyDescent="0.25">
      <c r="A22" s="1" t="s">
        <v>139</v>
      </c>
      <c r="B22" s="60" t="s">
        <v>175</v>
      </c>
      <c r="C22" s="11">
        <v>28180</v>
      </c>
      <c r="D22" s="33">
        <f t="shared" si="0"/>
        <v>5.1038150021009317E-3</v>
      </c>
      <c r="E22" s="6">
        <v>586</v>
      </c>
      <c r="F22" s="4">
        <f t="shared" si="1"/>
        <v>2.0794889992902767E-2</v>
      </c>
      <c r="G22" s="56">
        <v>3.8194444444444441E-2</v>
      </c>
      <c r="H22" s="58">
        <v>3.8194444444444441E-2</v>
      </c>
      <c r="I22" s="36" t="s">
        <v>324</v>
      </c>
      <c r="J22" s="41">
        <v>1</v>
      </c>
      <c r="K22" s="1">
        <v>1</v>
      </c>
      <c r="L22" s="1">
        <v>1</v>
      </c>
      <c r="M22" s="1">
        <v>2</v>
      </c>
      <c r="N22" s="47" t="s">
        <v>319</v>
      </c>
      <c r="O22" s="47">
        <v>3</v>
      </c>
      <c r="P22" s="9">
        <v>1</v>
      </c>
      <c r="Q22" s="1">
        <v>1</v>
      </c>
      <c r="R22" s="1"/>
      <c r="S22" s="19">
        <v>5</v>
      </c>
      <c r="T22" s="19"/>
      <c r="U22" s="19" t="s">
        <v>25</v>
      </c>
      <c r="V22" s="3"/>
      <c r="W22" s="2"/>
      <c r="X22" s="2"/>
      <c r="Y22" s="2"/>
      <c r="Z22" s="2"/>
      <c r="AA22" s="2"/>
    </row>
    <row r="23" spans="1:29" s="5" customFormat="1" ht="15" customHeight="1" x14ac:dyDescent="0.25">
      <c r="A23" s="1" t="s">
        <v>123</v>
      </c>
      <c r="B23" s="60" t="s">
        <v>160</v>
      </c>
      <c r="C23" s="11">
        <v>49972</v>
      </c>
      <c r="D23" s="33">
        <f t="shared" si="0"/>
        <v>9.0506686758334912E-3</v>
      </c>
      <c r="E23" s="6">
        <v>1659</v>
      </c>
      <c r="F23" s="4">
        <f t="shared" si="1"/>
        <v>3.3198591211078203E-2</v>
      </c>
      <c r="G23" s="56">
        <v>4.3055555555555562E-2</v>
      </c>
      <c r="H23" s="58">
        <v>4.3055555555555562E-2</v>
      </c>
      <c r="I23" s="36" t="s">
        <v>324</v>
      </c>
      <c r="J23" s="41">
        <v>1</v>
      </c>
      <c r="K23" s="1">
        <v>2</v>
      </c>
      <c r="L23" s="1">
        <v>1</v>
      </c>
      <c r="M23" s="1">
        <v>3</v>
      </c>
      <c r="N23" s="47" t="s">
        <v>327</v>
      </c>
      <c r="O23" s="47">
        <v>1</v>
      </c>
      <c r="P23" s="9">
        <v>1</v>
      </c>
      <c r="Q23" s="1">
        <v>1</v>
      </c>
      <c r="R23" s="1"/>
      <c r="S23" s="19">
        <v>3</v>
      </c>
      <c r="T23" s="19"/>
      <c r="U23" s="19" t="s">
        <v>36</v>
      </c>
      <c r="V23" s="3"/>
      <c r="W23" s="7"/>
      <c r="X23" s="7"/>
      <c r="Y23" s="7"/>
      <c r="Z23" s="2"/>
      <c r="AA23" s="2"/>
      <c r="AB23" s="2"/>
      <c r="AC23" s="2"/>
    </row>
    <row r="24" spans="1:29" s="5" customFormat="1" ht="15" customHeight="1" x14ac:dyDescent="0.25">
      <c r="A24" s="1" t="s">
        <v>123</v>
      </c>
      <c r="B24" s="60" t="s">
        <v>161</v>
      </c>
      <c r="C24" s="11">
        <v>89263</v>
      </c>
      <c r="D24" s="33">
        <f t="shared" si="0"/>
        <v>1.616685019632844E-2</v>
      </c>
      <c r="E24" s="6">
        <v>2562</v>
      </c>
      <c r="F24" s="4">
        <f t="shared" si="1"/>
        <v>2.8701701712915764E-2</v>
      </c>
      <c r="G24" s="56">
        <v>5.6250000000000001E-2</v>
      </c>
      <c r="H24" s="58">
        <v>5.6250000000000001E-2</v>
      </c>
      <c r="I24" s="36" t="s">
        <v>324</v>
      </c>
      <c r="J24" s="41">
        <v>1</v>
      </c>
      <c r="K24" s="1">
        <v>2</v>
      </c>
      <c r="L24" s="1">
        <v>1</v>
      </c>
      <c r="M24" s="1">
        <v>3</v>
      </c>
      <c r="N24" s="47" t="s">
        <v>319</v>
      </c>
      <c r="O24" s="47">
        <v>3</v>
      </c>
      <c r="P24" s="9">
        <v>1</v>
      </c>
      <c r="Q24" s="1">
        <v>2</v>
      </c>
      <c r="R24" s="1" t="s">
        <v>62</v>
      </c>
      <c r="S24" s="19"/>
      <c r="T24" s="19"/>
      <c r="U24" s="19"/>
      <c r="V24" s="3"/>
      <c r="W24" s="7"/>
      <c r="X24" s="7"/>
      <c r="Y24" s="7"/>
      <c r="Z24" s="2"/>
      <c r="AA24" s="2"/>
      <c r="AB24" s="2"/>
      <c r="AC24" s="2"/>
    </row>
    <row r="25" spans="1:29" s="5" customFormat="1" ht="15" customHeight="1" x14ac:dyDescent="0.25">
      <c r="A25" s="1" t="s">
        <v>123</v>
      </c>
      <c r="B25" s="60" t="s">
        <v>162</v>
      </c>
      <c r="C25" s="11">
        <v>45011</v>
      </c>
      <c r="D25" s="33">
        <f t="shared" si="0"/>
        <v>8.1521581639306256E-3</v>
      </c>
      <c r="E25" s="6">
        <v>1787</v>
      </c>
      <c r="F25" s="4">
        <f t="shared" si="1"/>
        <v>3.9701406322898848E-2</v>
      </c>
      <c r="G25" s="56">
        <v>4.2361111111111106E-2</v>
      </c>
      <c r="H25" s="58">
        <v>4.2361111111111106E-2</v>
      </c>
      <c r="I25" s="36" t="s">
        <v>324</v>
      </c>
      <c r="J25" s="41">
        <v>2</v>
      </c>
      <c r="K25" s="1">
        <v>1</v>
      </c>
      <c r="L25" s="1">
        <v>1</v>
      </c>
      <c r="M25" s="1">
        <v>3</v>
      </c>
      <c r="N25" s="47" t="s">
        <v>322</v>
      </c>
      <c r="O25" s="47">
        <v>2</v>
      </c>
      <c r="P25" s="9">
        <v>1</v>
      </c>
      <c r="Q25" s="1">
        <v>1</v>
      </c>
      <c r="R25" s="1"/>
      <c r="S25" s="19">
        <v>3</v>
      </c>
      <c r="T25" s="19"/>
      <c r="U25" s="24" t="s">
        <v>47</v>
      </c>
      <c r="V25" s="3"/>
      <c r="W25" s="7"/>
      <c r="X25" s="7"/>
      <c r="Y25" s="7"/>
      <c r="Z25" s="2"/>
      <c r="AA25" s="2"/>
      <c r="AB25" s="2"/>
      <c r="AC25" s="2"/>
    </row>
    <row r="26" spans="1:29" s="5" customFormat="1" ht="15" customHeight="1" x14ac:dyDescent="0.25">
      <c r="A26" s="1" t="s">
        <v>123</v>
      </c>
      <c r="B26" s="60" t="s">
        <v>163</v>
      </c>
      <c r="C26" s="11">
        <v>39908</v>
      </c>
      <c r="D26" s="33">
        <f t="shared" si="0"/>
        <v>7.2279293507396727E-3</v>
      </c>
      <c r="E26" s="6">
        <v>2107</v>
      </c>
      <c r="F26" s="4">
        <f t="shared" si="1"/>
        <v>5.2796431793124182E-2</v>
      </c>
      <c r="G26" s="56">
        <v>3.0486111111111113E-2</v>
      </c>
      <c r="H26" s="58">
        <v>3.0486111111111113E-2</v>
      </c>
      <c r="I26" s="36" t="s">
        <v>324</v>
      </c>
      <c r="J26" s="41">
        <v>1</v>
      </c>
      <c r="K26" s="1">
        <v>2</v>
      </c>
      <c r="L26" s="1">
        <v>1</v>
      </c>
      <c r="M26" s="1">
        <v>3</v>
      </c>
      <c r="N26" s="47" t="s">
        <v>319</v>
      </c>
      <c r="O26" s="47">
        <v>3</v>
      </c>
      <c r="P26" s="9">
        <v>1</v>
      </c>
      <c r="Q26" s="1">
        <v>1</v>
      </c>
      <c r="R26" s="1"/>
      <c r="S26" s="19"/>
      <c r="T26" s="19"/>
      <c r="U26" s="19"/>
      <c r="V26" s="3"/>
      <c r="W26" s="7"/>
      <c r="X26" s="7"/>
      <c r="Y26" s="7"/>
      <c r="Z26" s="2"/>
      <c r="AA26" s="2"/>
      <c r="AB26" s="2"/>
      <c r="AC26" s="2"/>
    </row>
    <row r="27" spans="1:29" s="5" customFormat="1" ht="15" customHeight="1" x14ac:dyDescent="0.25">
      <c r="A27" s="1" t="s">
        <v>123</v>
      </c>
      <c r="B27" s="60" t="s">
        <v>164</v>
      </c>
      <c r="C27" s="11">
        <v>49434</v>
      </c>
      <c r="D27" s="33">
        <f t="shared" si="0"/>
        <v>8.95322891461524E-3</v>
      </c>
      <c r="E27" s="6">
        <v>1871</v>
      </c>
      <c r="F27" s="4">
        <f t="shared" si="1"/>
        <v>3.7848444390500467E-2</v>
      </c>
      <c r="G27" s="56">
        <v>3.619212962962963E-2</v>
      </c>
      <c r="H27" s="58">
        <v>3.619212962962963E-2</v>
      </c>
      <c r="I27" s="36" t="s">
        <v>324</v>
      </c>
      <c r="J27" s="41">
        <v>2</v>
      </c>
      <c r="K27" s="1">
        <v>2</v>
      </c>
      <c r="L27" s="1">
        <v>2</v>
      </c>
      <c r="M27" s="1">
        <v>3</v>
      </c>
      <c r="N27" s="47" t="s">
        <v>317</v>
      </c>
      <c r="O27" s="47">
        <v>1</v>
      </c>
      <c r="P27" s="1">
        <v>3</v>
      </c>
      <c r="Q27" s="1">
        <v>1</v>
      </c>
      <c r="R27" s="1"/>
      <c r="S27" s="19">
        <v>3</v>
      </c>
      <c r="T27" s="19"/>
      <c r="U27" s="19" t="s">
        <v>55</v>
      </c>
      <c r="V27" s="3"/>
      <c r="W27" s="7"/>
      <c r="X27" s="7"/>
      <c r="Y27" s="7"/>
      <c r="Z27" s="2"/>
      <c r="AA27" s="2"/>
      <c r="AB27" s="2"/>
      <c r="AC27" s="2"/>
    </row>
    <row r="28" spans="1:29" ht="15" customHeight="1" x14ac:dyDescent="0.25">
      <c r="A28" s="1" t="s">
        <v>123</v>
      </c>
      <c r="B28" s="60" t="s">
        <v>165</v>
      </c>
      <c r="C28" s="11">
        <v>75231</v>
      </c>
      <c r="D28" s="33">
        <f t="shared" si="0"/>
        <v>1.3625447353550575E-2</v>
      </c>
      <c r="E28" s="6">
        <v>2291</v>
      </c>
      <c r="F28" s="4">
        <f t="shared" si="1"/>
        <v>3.0452871821456579E-2</v>
      </c>
      <c r="G28" s="56">
        <v>7.1527777777777787E-2</v>
      </c>
      <c r="H28" s="58">
        <v>7.1527777777777787E-2</v>
      </c>
      <c r="I28" s="36" t="s">
        <v>324</v>
      </c>
      <c r="J28" s="41">
        <v>2</v>
      </c>
      <c r="K28" s="1">
        <v>2</v>
      </c>
      <c r="L28" s="1">
        <v>2</v>
      </c>
      <c r="M28" s="1">
        <v>3</v>
      </c>
      <c r="N28" s="47" t="s">
        <v>317</v>
      </c>
      <c r="O28" s="47">
        <v>1</v>
      </c>
      <c r="P28" s="1">
        <v>3</v>
      </c>
      <c r="Q28" s="1">
        <v>1</v>
      </c>
      <c r="R28" s="1"/>
      <c r="S28" s="19"/>
      <c r="T28" s="19"/>
      <c r="U28" s="19"/>
    </row>
    <row r="29" spans="1:29" ht="15" customHeight="1" x14ac:dyDescent="0.25">
      <c r="A29" s="1" t="s">
        <v>123</v>
      </c>
      <c r="B29" s="65" t="s">
        <v>166</v>
      </c>
      <c r="C29" s="11">
        <v>44189</v>
      </c>
      <c r="D29" s="33">
        <f t="shared" si="0"/>
        <v>8.0032818001361979E-3</v>
      </c>
      <c r="E29" s="6">
        <v>2272</v>
      </c>
      <c r="F29" s="4">
        <f t="shared" si="1"/>
        <v>5.1415510647446198E-2</v>
      </c>
      <c r="G29" s="56">
        <v>3.394675925925926E-2</v>
      </c>
      <c r="H29" s="58">
        <v>3.394675925925926E-2</v>
      </c>
      <c r="I29" s="36" t="s">
        <v>324</v>
      </c>
      <c r="J29" s="41">
        <v>2</v>
      </c>
      <c r="K29" s="1">
        <v>2</v>
      </c>
      <c r="L29" s="1">
        <v>2</v>
      </c>
      <c r="M29" s="1">
        <v>3</v>
      </c>
      <c r="N29" s="47" t="s">
        <v>317</v>
      </c>
      <c r="O29" s="47">
        <v>1</v>
      </c>
      <c r="P29" s="1">
        <v>3</v>
      </c>
      <c r="Q29" s="1">
        <v>1</v>
      </c>
      <c r="R29" s="1"/>
      <c r="S29" s="19">
        <v>4</v>
      </c>
      <c r="T29" s="19"/>
      <c r="U29" s="19" t="s">
        <v>0</v>
      </c>
    </row>
    <row r="30" spans="1:29" s="5" customFormat="1" ht="15" customHeight="1" x14ac:dyDescent="0.25">
      <c r="A30" s="1" t="s">
        <v>128</v>
      </c>
      <c r="B30" s="64" t="s">
        <v>167</v>
      </c>
      <c r="C30" s="28">
        <v>20623</v>
      </c>
      <c r="D30" s="33">
        <f t="shared" si="0"/>
        <v>3.7351304751003377E-3</v>
      </c>
      <c r="E30" s="6">
        <v>1867</v>
      </c>
      <c r="F30" s="4">
        <f t="shared" si="1"/>
        <v>9.0529990786985398E-2</v>
      </c>
      <c r="G30" s="56">
        <v>3.394675925925926E-2</v>
      </c>
      <c r="H30" s="58">
        <v>3.394675925925926E-2</v>
      </c>
      <c r="I30" s="36" t="s">
        <v>324</v>
      </c>
      <c r="J30" s="41">
        <v>2</v>
      </c>
      <c r="K30" s="9">
        <v>1</v>
      </c>
      <c r="L30" s="9">
        <v>1</v>
      </c>
      <c r="M30" s="9">
        <v>3</v>
      </c>
      <c r="N30" s="48" t="s">
        <v>317</v>
      </c>
      <c r="O30" s="47">
        <v>1</v>
      </c>
      <c r="P30" s="1">
        <v>3</v>
      </c>
      <c r="Q30" s="9">
        <v>1</v>
      </c>
      <c r="R30" s="9"/>
      <c r="S30" s="20">
        <v>1</v>
      </c>
      <c r="T30" s="20"/>
      <c r="U30" s="20" t="s">
        <v>7</v>
      </c>
      <c r="V30" s="3"/>
      <c r="W30" s="2"/>
      <c r="X30" s="2"/>
      <c r="Y30" s="2"/>
      <c r="Z30" s="2"/>
      <c r="AA30" s="2"/>
    </row>
    <row r="31" spans="1:29" s="5" customFormat="1" ht="15" customHeight="1" x14ac:dyDescent="0.25">
      <c r="A31" s="1" t="s">
        <v>128</v>
      </c>
      <c r="B31" s="62" t="s">
        <v>200</v>
      </c>
      <c r="C31" s="28">
        <v>14717</v>
      </c>
      <c r="D31" s="33">
        <f t="shared" si="0"/>
        <v>2.6654664792732227E-3</v>
      </c>
      <c r="E31" s="6">
        <v>2101</v>
      </c>
      <c r="F31" s="4">
        <f t="shared" si="1"/>
        <v>0.14276007338452129</v>
      </c>
      <c r="G31" s="56">
        <v>1.4583333333333332E-2</v>
      </c>
      <c r="H31" s="58">
        <v>1.4583333333333332E-2</v>
      </c>
      <c r="I31" s="36" t="s">
        <v>324</v>
      </c>
      <c r="J31" s="41">
        <v>2</v>
      </c>
      <c r="K31" s="9">
        <v>1</v>
      </c>
      <c r="L31" s="9">
        <v>1</v>
      </c>
      <c r="M31" s="9">
        <v>3</v>
      </c>
      <c r="N31" s="48" t="s">
        <v>317</v>
      </c>
      <c r="O31" s="47">
        <v>1</v>
      </c>
      <c r="P31" s="1">
        <v>3</v>
      </c>
      <c r="Q31" s="9">
        <v>1</v>
      </c>
      <c r="R31" s="9"/>
      <c r="S31" s="20">
        <v>2</v>
      </c>
      <c r="T31" s="20"/>
      <c r="U31" s="20" t="s">
        <v>15</v>
      </c>
      <c r="V31" s="3"/>
      <c r="W31" s="2"/>
      <c r="X31" s="2"/>
      <c r="Y31" s="2"/>
      <c r="Z31" s="2"/>
      <c r="AA31" s="2"/>
    </row>
    <row r="32" spans="1:29" s="5" customFormat="1" ht="15" customHeight="1" x14ac:dyDescent="0.25">
      <c r="A32" s="1" t="s">
        <v>128</v>
      </c>
      <c r="B32" s="61" t="s">
        <v>168</v>
      </c>
      <c r="C32" s="29">
        <v>13266</v>
      </c>
      <c r="D32" s="33">
        <f t="shared" si="0"/>
        <v>2.4026689076604314E-3</v>
      </c>
      <c r="E32" s="6">
        <v>2491</v>
      </c>
      <c r="F32" s="4">
        <f t="shared" si="1"/>
        <v>0.18777325493743405</v>
      </c>
      <c r="G32" s="56">
        <v>1.3472222222222221E-2</v>
      </c>
      <c r="H32" s="58">
        <v>1.3472222222222221E-2</v>
      </c>
      <c r="I32" s="36" t="s">
        <v>324</v>
      </c>
      <c r="J32" s="41">
        <v>1</v>
      </c>
      <c r="K32" s="1">
        <v>2</v>
      </c>
      <c r="L32" s="1">
        <v>1</v>
      </c>
      <c r="M32" s="1">
        <v>3</v>
      </c>
      <c r="N32" s="47" t="s">
        <v>317</v>
      </c>
      <c r="O32" s="47">
        <v>1</v>
      </c>
      <c r="P32" s="1">
        <v>3</v>
      </c>
      <c r="Q32" s="1">
        <v>1</v>
      </c>
      <c r="R32" s="1"/>
      <c r="S32" s="19">
        <v>5</v>
      </c>
      <c r="T32" s="19"/>
      <c r="U32" s="19" t="s">
        <v>2</v>
      </c>
      <c r="V32" s="3"/>
      <c r="W32" s="7"/>
      <c r="X32" s="7"/>
      <c r="Y32" s="7"/>
      <c r="Z32" s="7"/>
      <c r="AA32" s="7"/>
      <c r="AB32" s="2"/>
      <c r="AC32" s="2"/>
    </row>
    <row r="33" spans="1:29" s="5" customFormat="1" ht="15" customHeight="1" x14ac:dyDescent="0.25">
      <c r="A33" s="1" t="s">
        <v>128</v>
      </c>
      <c r="B33" s="62" t="s">
        <v>205</v>
      </c>
      <c r="C33" s="11">
        <v>19789</v>
      </c>
      <c r="D33" s="33">
        <f t="shared" si="0"/>
        <v>3.5840807337322689E-3</v>
      </c>
      <c r="E33" s="6">
        <v>2045</v>
      </c>
      <c r="F33" s="4">
        <f t="shared" si="1"/>
        <v>0.10334023952700995</v>
      </c>
      <c r="G33" s="56">
        <v>2.2222222222222223E-2</v>
      </c>
      <c r="H33" s="58">
        <v>2.2222222222222223E-2</v>
      </c>
      <c r="I33" s="36" t="s">
        <v>324</v>
      </c>
      <c r="J33" s="41">
        <v>2</v>
      </c>
      <c r="K33" s="1">
        <v>1</v>
      </c>
      <c r="L33" s="1">
        <v>1</v>
      </c>
      <c r="M33" s="1">
        <v>3</v>
      </c>
      <c r="N33" s="47" t="s">
        <v>317</v>
      </c>
      <c r="O33" s="47">
        <v>1</v>
      </c>
      <c r="P33" s="1">
        <v>3</v>
      </c>
      <c r="Q33" s="1">
        <v>1</v>
      </c>
      <c r="R33" s="1"/>
      <c r="S33" s="19">
        <v>5</v>
      </c>
      <c r="T33" s="19"/>
      <c r="U33" s="19" t="s">
        <v>40</v>
      </c>
      <c r="V33" s="3"/>
      <c r="W33" s="7"/>
      <c r="X33" s="7"/>
      <c r="Y33" s="7"/>
      <c r="Z33" s="7"/>
      <c r="AA33" s="7"/>
      <c r="AB33" s="2"/>
      <c r="AC33" s="2"/>
    </row>
    <row r="34" spans="1:29" s="5" customFormat="1" ht="15" customHeight="1" x14ac:dyDescent="0.25">
      <c r="A34" s="1" t="s">
        <v>128</v>
      </c>
      <c r="B34" s="60" t="s">
        <v>169</v>
      </c>
      <c r="C34" s="11">
        <v>13892</v>
      </c>
      <c r="D34" s="33">
        <f t="shared" si="0"/>
        <v>2.5160467710853849E-3</v>
      </c>
      <c r="E34" s="6">
        <v>1498</v>
      </c>
      <c r="F34" s="4">
        <f t="shared" si="1"/>
        <v>0.10783184566657068</v>
      </c>
      <c r="G34" s="56">
        <v>1.9340277777777779E-2</v>
      </c>
      <c r="H34" s="58">
        <v>1.9340277777777779E-2</v>
      </c>
      <c r="I34" s="36" t="s">
        <v>324</v>
      </c>
      <c r="J34" s="41">
        <v>1</v>
      </c>
      <c r="K34" s="1">
        <v>2</v>
      </c>
      <c r="L34" s="1">
        <v>1</v>
      </c>
      <c r="M34" s="1">
        <v>3</v>
      </c>
      <c r="N34" s="47" t="s">
        <v>317</v>
      </c>
      <c r="O34" s="47">
        <v>1</v>
      </c>
      <c r="P34" s="1">
        <v>3</v>
      </c>
      <c r="Q34" s="1">
        <v>1</v>
      </c>
      <c r="R34" s="1"/>
      <c r="S34" s="19"/>
      <c r="T34" s="19"/>
      <c r="U34" s="19"/>
      <c r="V34" s="3"/>
      <c r="W34" s="7"/>
      <c r="X34" s="7"/>
      <c r="Y34" s="7"/>
      <c r="Z34" s="7"/>
      <c r="AA34" s="7"/>
      <c r="AB34" s="2"/>
      <c r="AC34" s="2"/>
    </row>
    <row r="35" spans="1:29" s="5" customFormat="1" ht="15" customHeight="1" x14ac:dyDescent="0.25">
      <c r="A35" s="1" t="s">
        <v>128</v>
      </c>
      <c r="B35" s="60" t="s">
        <v>170</v>
      </c>
      <c r="C35" s="11">
        <v>13490</v>
      </c>
      <c r="D35" s="33">
        <f t="shared" si="0"/>
        <v>2.443238622368402E-3</v>
      </c>
      <c r="E35" s="6">
        <v>2588</v>
      </c>
      <c r="F35" s="4">
        <f t="shared" si="1"/>
        <v>0.19184581171237955</v>
      </c>
      <c r="G35" s="56">
        <v>1.5358796296296296E-2</v>
      </c>
      <c r="H35" s="58">
        <v>1.5358796296296296E-2</v>
      </c>
      <c r="I35" s="36" t="s">
        <v>324</v>
      </c>
      <c r="J35" s="41">
        <v>1</v>
      </c>
      <c r="K35" s="1">
        <v>2</v>
      </c>
      <c r="L35" s="1">
        <v>1</v>
      </c>
      <c r="M35" s="1">
        <v>3</v>
      </c>
      <c r="N35" s="47" t="s">
        <v>317</v>
      </c>
      <c r="O35" s="47">
        <v>1</v>
      </c>
      <c r="P35" s="1">
        <v>3</v>
      </c>
      <c r="Q35" s="1">
        <v>1</v>
      </c>
      <c r="R35" s="1"/>
      <c r="S35" s="19"/>
      <c r="T35" s="19"/>
      <c r="U35" s="19"/>
      <c r="V35" s="3"/>
      <c r="W35" s="7"/>
      <c r="X35" s="7"/>
      <c r="Y35" s="7"/>
      <c r="Z35" s="7"/>
      <c r="AA35" s="7"/>
      <c r="AB35" s="2"/>
      <c r="AC35" s="2"/>
    </row>
    <row r="36" spans="1:29" s="5" customFormat="1" ht="15" customHeight="1" x14ac:dyDescent="0.25">
      <c r="A36" s="1" t="s">
        <v>141</v>
      </c>
      <c r="B36" s="64" t="s">
        <v>171</v>
      </c>
      <c r="C36" s="28">
        <v>31523</v>
      </c>
      <c r="D36" s="33">
        <f t="shared" si="0"/>
        <v>5.7092817711578304E-3</v>
      </c>
      <c r="E36" s="6">
        <v>4131</v>
      </c>
      <c r="F36" s="4">
        <f t="shared" si="1"/>
        <v>0.13104717190622719</v>
      </c>
      <c r="G36" s="56">
        <v>3.2812500000000001E-2</v>
      </c>
      <c r="H36" s="58">
        <v>3.2812500000000001E-2</v>
      </c>
      <c r="I36" s="36" t="s">
        <v>324</v>
      </c>
      <c r="J36" s="41">
        <v>1</v>
      </c>
      <c r="K36" s="9">
        <v>1</v>
      </c>
      <c r="L36" s="9">
        <v>1</v>
      </c>
      <c r="M36" s="9">
        <v>1</v>
      </c>
      <c r="N36" s="48" t="s">
        <v>326</v>
      </c>
      <c r="O36" s="48">
        <v>3</v>
      </c>
      <c r="P36" s="1">
        <v>2</v>
      </c>
      <c r="Q36" s="9">
        <v>1</v>
      </c>
      <c r="R36" s="9"/>
      <c r="S36" s="20">
        <v>5</v>
      </c>
      <c r="T36" s="20"/>
      <c r="U36" s="20" t="s">
        <v>111</v>
      </c>
      <c r="V36" s="3"/>
      <c r="W36" s="7"/>
      <c r="X36" s="7"/>
      <c r="Y36" s="7"/>
      <c r="Z36" s="7"/>
      <c r="AA36" s="7"/>
      <c r="AB36" s="2"/>
      <c r="AC36" s="2"/>
    </row>
    <row r="37" spans="1:29" s="5" customFormat="1" ht="15" customHeight="1" x14ac:dyDescent="0.25">
      <c r="A37" s="1" t="s">
        <v>141</v>
      </c>
      <c r="B37" s="61" t="s">
        <v>172</v>
      </c>
      <c r="C37" s="29">
        <v>24155</v>
      </c>
      <c r="D37" s="33">
        <f t="shared" si="0"/>
        <v>4.3748279409420868E-3</v>
      </c>
      <c r="E37" s="6">
        <v>2939</v>
      </c>
      <c r="F37" s="4">
        <f t="shared" si="1"/>
        <v>0.12167253156696337</v>
      </c>
      <c r="G37" s="56">
        <v>3.0046296296296297E-2</v>
      </c>
      <c r="H37" s="58">
        <v>3.0046296296296297E-2</v>
      </c>
      <c r="I37" s="36" t="s">
        <v>324</v>
      </c>
      <c r="J37" s="41">
        <v>1</v>
      </c>
      <c r="K37" s="1">
        <v>1</v>
      </c>
      <c r="L37" s="1">
        <v>1</v>
      </c>
      <c r="M37" s="1">
        <v>1</v>
      </c>
      <c r="N37" s="47" t="s">
        <v>326</v>
      </c>
      <c r="O37" s="47">
        <v>3</v>
      </c>
      <c r="P37" s="1">
        <v>2</v>
      </c>
      <c r="Q37" s="1">
        <v>1</v>
      </c>
      <c r="R37" s="1"/>
      <c r="S37" s="19">
        <v>1</v>
      </c>
      <c r="T37" s="19"/>
      <c r="U37" s="19" t="s">
        <v>28</v>
      </c>
      <c r="V37" s="3"/>
      <c r="W37" s="7"/>
      <c r="X37" s="7"/>
      <c r="Y37" s="7"/>
      <c r="Z37" s="7"/>
      <c r="AA37" s="7"/>
      <c r="AB37" s="2"/>
      <c r="AC37" s="2"/>
    </row>
    <row r="38" spans="1:29" s="5" customFormat="1" ht="15" customHeight="1" x14ac:dyDescent="0.25">
      <c r="A38" s="1" t="s">
        <v>133</v>
      </c>
      <c r="B38" s="64" t="s">
        <v>176</v>
      </c>
      <c r="C38" s="28">
        <v>16346</v>
      </c>
      <c r="D38" s="33">
        <f t="shared" si="0"/>
        <v>2.9605024848950259E-3</v>
      </c>
      <c r="E38" s="6">
        <v>1547</v>
      </c>
      <c r="F38" s="4">
        <f t="shared" si="1"/>
        <v>9.4640890737795177E-2</v>
      </c>
      <c r="G38" s="56">
        <v>1.699074074074074E-2</v>
      </c>
      <c r="H38" s="58">
        <v>1.699074074074074E-2</v>
      </c>
      <c r="I38" s="36" t="s">
        <v>324</v>
      </c>
      <c r="J38" s="41">
        <v>2</v>
      </c>
      <c r="K38" s="9">
        <v>1</v>
      </c>
      <c r="L38" s="9">
        <v>2</v>
      </c>
      <c r="M38" s="9">
        <v>1</v>
      </c>
      <c r="N38" s="48" t="s">
        <v>326</v>
      </c>
      <c r="O38" s="48">
        <v>3</v>
      </c>
      <c r="P38" s="1">
        <v>2</v>
      </c>
      <c r="Q38" s="9">
        <v>2</v>
      </c>
      <c r="R38" s="9" t="s">
        <v>8</v>
      </c>
      <c r="S38" s="20">
        <v>5</v>
      </c>
      <c r="T38" s="20"/>
      <c r="U38" s="20" t="s">
        <v>9</v>
      </c>
      <c r="V38" s="3"/>
      <c r="W38" s="7"/>
      <c r="X38" s="7"/>
      <c r="Y38" s="7"/>
      <c r="Z38" s="7"/>
      <c r="AA38" s="7"/>
      <c r="AB38" s="2"/>
      <c r="AC38" s="2"/>
    </row>
    <row r="39" spans="1:29" s="5" customFormat="1" ht="15" customHeight="1" x14ac:dyDescent="0.25">
      <c r="A39" s="1" t="s">
        <v>133</v>
      </c>
      <c r="B39" s="60" t="s">
        <v>177</v>
      </c>
      <c r="C39" s="11">
        <v>13323</v>
      </c>
      <c r="D39" s="33">
        <f t="shared" si="0"/>
        <v>2.4129924511352274E-3</v>
      </c>
      <c r="E39" s="6">
        <v>2581</v>
      </c>
      <c r="F39" s="4">
        <f t="shared" si="1"/>
        <v>0.1937251369811604</v>
      </c>
      <c r="G39" s="56">
        <v>0.01</v>
      </c>
      <c r="H39" s="58">
        <v>0.01</v>
      </c>
      <c r="I39" s="36" t="s">
        <v>324</v>
      </c>
      <c r="J39" s="41">
        <v>2</v>
      </c>
      <c r="K39" s="1">
        <v>1</v>
      </c>
      <c r="L39" s="1">
        <v>2</v>
      </c>
      <c r="M39" s="1">
        <v>1</v>
      </c>
      <c r="N39" s="47" t="s">
        <v>326</v>
      </c>
      <c r="O39" s="47">
        <v>3</v>
      </c>
      <c r="P39" s="1">
        <v>2</v>
      </c>
      <c r="Q39" s="1">
        <v>1</v>
      </c>
      <c r="R39" s="1"/>
      <c r="S39" s="19">
        <v>3</v>
      </c>
      <c r="T39" s="19"/>
      <c r="U39" s="19" t="s">
        <v>38</v>
      </c>
      <c r="V39" s="3"/>
      <c r="W39" s="7"/>
      <c r="X39" s="7"/>
      <c r="Y39" s="7"/>
      <c r="Z39" s="7"/>
      <c r="AA39" s="7"/>
      <c r="AB39" s="2"/>
      <c r="AC39" s="2"/>
    </row>
    <row r="40" spans="1:29" s="5" customFormat="1" ht="15" customHeight="1" x14ac:dyDescent="0.25">
      <c r="A40" s="1" t="s">
        <v>146</v>
      </c>
      <c r="B40" s="64" t="s">
        <v>178</v>
      </c>
      <c r="C40" s="28">
        <v>41267</v>
      </c>
      <c r="D40" s="33">
        <f t="shared" si="0"/>
        <v>7.4740643609545474E-3</v>
      </c>
      <c r="E40" s="6">
        <v>2717</v>
      </c>
      <c r="F40" s="4">
        <f t="shared" si="1"/>
        <v>6.5839532798604217E-2</v>
      </c>
      <c r="G40" s="56">
        <v>3.4016203703703708E-2</v>
      </c>
      <c r="H40" s="58">
        <v>3.4016203703703708E-2</v>
      </c>
      <c r="I40" s="36" t="s">
        <v>324</v>
      </c>
      <c r="J40" s="41">
        <v>1</v>
      </c>
      <c r="K40" s="9">
        <v>2</v>
      </c>
      <c r="L40" s="9">
        <v>3</v>
      </c>
      <c r="M40" s="9">
        <v>2</v>
      </c>
      <c r="N40" s="48" t="s">
        <v>320</v>
      </c>
      <c r="O40" s="47">
        <v>1</v>
      </c>
      <c r="P40" s="1">
        <v>2</v>
      </c>
      <c r="Q40" s="9">
        <v>1</v>
      </c>
      <c r="R40" s="9"/>
      <c r="S40" s="20">
        <v>3</v>
      </c>
      <c r="T40" s="20"/>
      <c r="U40" s="20" t="s">
        <v>112</v>
      </c>
      <c r="V40" s="3"/>
      <c r="W40" s="7"/>
      <c r="X40" s="7"/>
      <c r="Y40" s="7"/>
      <c r="Z40" s="7"/>
      <c r="AA40" s="7"/>
      <c r="AB40" s="2"/>
      <c r="AC40" s="2"/>
    </row>
    <row r="41" spans="1:29" s="5" customFormat="1" ht="15" customHeight="1" x14ac:dyDescent="0.25">
      <c r="A41" s="1" t="s">
        <v>140</v>
      </c>
      <c r="B41" s="63" t="s">
        <v>179</v>
      </c>
      <c r="C41" s="30">
        <v>33030</v>
      </c>
      <c r="D41" s="33">
        <f t="shared" si="0"/>
        <v>5.9822217714476144E-3</v>
      </c>
      <c r="E41" s="6">
        <v>1465</v>
      </c>
      <c r="F41" s="4">
        <f t="shared" si="1"/>
        <v>4.4353617923100212E-2</v>
      </c>
      <c r="G41" s="56">
        <v>3.1527777777777773E-2</v>
      </c>
      <c r="H41" s="58">
        <v>3.1527777777777773E-2</v>
      </c>
      <c r="I41" s="36" t="s">
        <v>324</v>
      </c>
      <c r="J41" s="41">
        <v>1</v>
      </c>
      <c r="K41" s="9">
        <v>2</v>
      </c>
      <c r="L41" s="9">
        <v>3</v>
      </c>
      <c r="M41" s="9">
        <v>2</v>
      </c>
      <c r="N41" s="48" t="s">
        <v>320</v>
      </c>
      <c r="O41" s="47">
        <v>1</v>
      </c>
      <c r="P41" s="1">
        <v>2</v>
      </c>
      <c r="Q41" s="9">
        <v>1</v>
      </c>
      <c r="R41" s="9"/>
      <c r="S41" s="20"/>
      <c r="T41" s="20"/>
      <c r="U41" s="26" t="s">
        <v>23</v>
      </c>
      <c r="V41" s="3"/>
      <c r="W41" s="7"/>
      <c r="X41" s="7"/>
      <c r="Y41" s="7"/>
      <c r="Z41" s="7"/>
      <c r="AA41" s="7"/>
      <c r="AB41" s="2"/>
      <c r="AC41" s="2"/>
    </row>
    <row r="42" spans="1:29" s="5" customFormat="1" ht="15" customHeight="1" x14ac:dyDescent="0.25">
      <c r="A42" s="1" t="s">
        <v>140</v>
      </c>
      <c r="B42" s="62" t="s">
        <v>207</v>
      </c>
      <c r="C42" s="11">
        <v>29514</v>
      </c>
      <c r="D42" s="33">
        <f t="shared" si="0"/>
        <v>5.3454221423707201E-3</v>
      </c>
      <c r="E42" s="6">
        <v>1118</v>
      </c>
      <c r="F42" s="4">
        <f t="shared" si="1"/>
        <v>3.7880327979941723E-2</v>
      </c>
      <c r="G42" s="56">
        <v>2.7256944444444445E-2</v>
      </c>
      <c r="H42" s="58">
        <v>2.7256944444444445E-2</v>
      </c>
      <c r="I42" s="36" t="s">
        <v>324</v>
      </c>
      <c r="J42" s="41">
        <v>1</v>
      </c>
      <c r="K42" s="1">
        <v>2</v>
      </c>
      <c r="L42" s="1">
        <v>3</v>
      </c>
      <c r="M42" s="1">
        <v>2</v>
      </c>
      <c r="N42" s="47" t="s">
        <v>320</v>
      </c>
      <c r="O42" s="47">
        <v>1</v>
      </c>
      <c r="P42" s="1">
        <v>2</v>
      </c>
      <c r="Q42" s="1">
        <v>1</v>
      </c>
      <c r="R42" s="1"/>
      <c r="S42" s="19"/>
      <c r="T42" s="19"/>
      <c r="U42" s="19" t="s">
        <v>34</v>
      </c>
      <c r="V42" s="3"/>
      <c r="W42" s="7"/>
      <c r="X42" s="7"/>
      <c r="Y42" s="7"/>
      <c r="Z42" s="7"/>
      <c r="AA42" s="7"/>
      <c r="AB42" s="2"/>
      <c r="AC42" s="2"/>
    </row>
    <row r="43" spans="1:29" s="5" customFormat="1" ht="15" customHeight="1" x14ac:dyDescent="0.25">
      <c r="A43" s="1" t="s">
        <v>130</v>
      </c>
      <c r="B43" s="60" t="s">
        <v>180</v>
      </c>
      <c r="C43" s="11">
        <v>39883</v>
      </c>
      <c r="D43" s="33">
        <f t="shared" si="0"/>
        <v>7.2234014807945873E-3</v>
      </c>
      <c r="E43" s="6">
        <v>4095</v>
      </c>
      <c r="F43" s="4">
        <f t="shared" si="1"/>
        <v>0.10267532532658025</v>
      </c>
      <c r="G43" s="56">
        <v>2.8055555555555556E-2</v>
      </c>
      <c r="H43" s="58">
        <v>2.8055555555555556E-2</v>
      </c>
      <c r="I43" s="36" t="s">
        <v>324</v>
      </c>
      <c r="J43" s="41">
        <v>2</v>
      </c>
      <c r="K43" s="1">
        <v>2</v>
      </c>
      <c r="L43" s="1">
        <v>3</v>
      </c>
      <c r="M43" s="1">
        <v>1</v>
      </c>
      <c r="N43" s="47" t="s">
        <v>320</v>
      </c>
      <c r="O43" s="47">
        <v>1</v>
      </c>
      <c r="P43" s="1">
        <v>2</v>
      </c>
      <c r="Q43" s="1">
        <v>1</v>
      </c>
      <c r="R43" s="1"/>
      <c r="S43" s="19">
        <v>5</v>
      </c>
      <c r="T43" s="19"/>
      <c r="U43" s="19" t="s">
        <v>0</v>
      </c>
      <c r="V43" s="3"/>
      <c r="W43" s="7"/>
      <c r="X43" s="7"/>
      <c r="Y43" s="7"/>
      <c r="Z43" s="7"/>
      <c r="AA43" s="7"/>
      <c r="AB43" s="2"/>
      <c r="AC43" s="2"/>
    </row>
    <row r="44" spans="1:29" s="5" customFormat="1" ht="15" customHeight="1" x14ac:dyDescent="0.25">
      <c r="A44" s="1" t="s">
        <v>130</v>
      </c>
      <c r="B44" s="60" t="s">
        <v>181</v>
      </c>
      <c r="C44" s="11">
        <v>53339</v>
      </c>
      <c r="D44" s="33">
        <f t="shared" si="0"/>
        <v>9.6604822000376719E-3</v>
      </c>
      <c r="E44" s="6">
        <v>2737</v>
      </c>
      <c r="F44" s="4">
        <f t="shared" si="1"/>
        <v>5.1313297962091525E-2</v>
      </c>
      <c r="G44" s="56">
        <v>4.5868055555555558E-2</v>
      </c>
      <c r="H44" s="58">
        <v>4.5868055555555558E-2</v>
      </c>
      <c r="I44" s="36" t="s">
        <v>324</v>
      </c>
      <c r="J44" s="41">
        <v>2</v>
      </c>
      <c r="K44" s="1">
        <v>1</v>
      </c>
      <c r="L44" s="1">
        <v>3</v>
      </c>
      <c r="M44" s="1">
        <v>2</v>
      </c>
      <c r="N44" s="47" t="s">
        <v>320</v>
      </c>
      <c r="O44" s="47">
        <v>1</v>
      </c>
      <c r="P44" s="1">
        <v>2</v>
      </c>
      <c r="Q44" s="1">
        <v>1</v>
      </c>
      <c r="R44" s="1"/>
      <c r="S44" s="19">
        <v>5</v>
      </c>
      <c r="T44" s="19"/>
      <c r="U44" s="19" t="s">
        <v>43</v>
      </c>
      <c r="V44" s="3"/>
      <c r="W44" s="7"/>
      <c r="X44" s="7"/>
      <c r="Y44" s="7"/>
      <c r="Z44" s="7"/>
      <c r="AA44" s="7"/>
      <c r="AB44" s="2"/>
      <c r="AC44" s="2"/>
    </row>
    <row r="45" spans="1:29" s="5" customFormat="1" ht="15" customHeight="1" x14ac:dyDescent="0.25">
      <c r="A45" s="1" t="s">
        <v>130</v>
      </c>
      <c r="B45" s="60" t="s">
        <v>182</v>
      </c>
      <c r="C45" s="11">
        <v>12035</v>
      </c>
      <c r="D45" s="33">
        <f t="shared" si="0"/>
        <v>2.1797165915643972E-3</v>
      </c>
      <c r="E45" s="6">
        <v>1313</v>
      </c>
      <c r="F45" s="4">
        <f t="shared" si="1"/>
        <v>0.10909846281678438</v>
      </c>
      <c r="G45" s="56">
        <v>1.0844907407407407E-2</v>
      </c>
      <c r="H45" s="58">
        <v>1.0844907407407407E-2</v>
      </c>
      <c r="I45" s="36" t="s">
        <v>324</v>
      </c>
      <c r="J45" s="41">
        <v>2</v>
      </c>
      <c r="K45" s="1">
        <v>2</v>
      </c>
      <c r="L45" s="1">
        <v>3</v>
      </c>
      <c r="M45" s="1">
        <v>1</v>
      </c>
      <c r="N45" s="47" t="s">
        <v>320</v>
      </c>
      <c r="O45" s="47">
        <v>1</v>
      </c>
      <c r="P45" s="1">
        <v>2</v>
      </c>
      <c r="Q45" s="1">
        <v>1</v>
      </c>
      <c r="R45" s="1"/>
      <c r="S45" s="19">
        <v>5</v>
      </c>
      <c r="T45" s="19"/>
      <c r="U45" s="19" t="s">
        <v>0</v>
      </c>
      <c r="V45" s="3"/>
      <c r="W45" s="7"/>
      <c r="X45" s="7"/>
      <c r="Y45" s="7"/>
      <c r="Z45" s="7"/>
      <c r="AA45" s="7"/>
      <c r="AB45" s="2"/>
      <c r="AC45" s="2"/>
    </row>
    <row r="46" spans="1:29" s="5" customFormat="1" ht="15" customHeight="1" x14ac:dyDescent="0.25">
      <c r="A46" s="1" t="s">
        <v>130</v>
      </c>
      <c r="B46" s="60" t="s">
        <v>183</v>
      </c>
      <c r="C46" s="11">
        <v>46219</v>
      </c>
      <c r="D46" s="33">
        <f t="shared" si="0"/>
        <v>8.3709448396771802E-3</v>
      </c>
      <c r="E46" s="6">
        <v>2942</v>
      </c>
      <c r="F46" s="4">
        <f t="shared" si="1"/>
        <v>6.3653475843267915E-2</v>
      </c>
      <c r="G46" s="56">
        <v>3.6747685185185182E-2</v>
      </c>
      <c r="H46" s="58">
        <v>3.6747685185185182E-2</v>
      </c>
      <c r="I46" s="36" t="s">
        <v>324</v>
      </c>
      <c r="J46" s="41">
        <v>2</v>
      </c>
      <c r="K46" s="1">
        <v>1</v>
      </c>
      <c r="L46" s="1">
        <v>3</v>
      </c>
      <c r="M46" s="1">
        <v>2</v>
      </c>
      <c r="N46" s="47" t="s">
        <v>328</v>
      </c>
      <c r="O46" s="47">
        <v>2</v>
      </c>
      <c r="P46" s="1">
        <v>2</v>
      </c>
      <c r="Q46" s="1">
        <v>1</v>
      </c>
      <c r="R46" s="1"/>
      <c r="S46" s="19">
        <v>3</v>
      </c>
      <c r="T46" s="19" t="s">
        <v>49</v>
      </c>
      <c r="U46" s="19" t="s">
        <v>7</v>
      </c>
      <c r="V46" s="3"/>
      <c r="W46" s="7"/>
      <c r="X46" s="7"/>
      <c r="Y46" s="7"/>
      <c r="Z46" s="7"/>
      <c r="AA46" s="7"/>
      <c r="AB46" s="2"/>
      <c r="AC46" s="2"/>
    </row>
    <row r="47" spans="1:29" s="5" customFormat="1" ht="15" customHeight="1" x14ac:dyDescent="0.25">
      <c r="A47" s="1" t="s">
        <v>130</v>
      </c>
      <c r="B47" s="60" t="s">
        <v>184</v>
      </c>
      <c r="C47" s="11">
        <v>21568</v>
      </c>
      <c r="D47" s="33">
        <f t="shared" si="0"/>
        <v>3.906283959024588E-3</v>
      </c>
      <c r="E47" s="6">
        <v>1397</v>
      </c>
      <c r="F47" s="4">
        <f t="shared" si="1"/>
        <v>6.477188427299703E-2</v>
      </c>
      <c r="G47" s="56">
        <v>2.2222222222222223E-2</v>
      </c>
      <c r="H47" s="58">
        <v>2.2222222222222223E-2</v>
      </c>
      <c r="I47" s="36" t="s">
        <v>325</v>
      </c>
      <c r="J47" s="41">
        <v>2</v>
      </c>
      <c r="K47" s="1">
        <v>2</v>
      </c>
      <c r="L47" s="1">
        <v>3</v>
      </c>
      <c r="M47" s="1">
        <v>1</v>
      </c>
      <c r="N47" s="47" t="s">
        <v>320</v>
      </c>
      <c r="O47" s="47">
        <v>1</v>
      </c>
      <c r="P47" s="1">
        <v>2</v>
      </c>
      <c r="Q47" s="1">
        <v>1</v>
      </c>
      <c r="R47" s="1"/>
      <c r="S47" s="19">
        <v>1</v>
      </c>
      <c r="T47" s="19"/>
      <c r="U47" s="19" t="s">
        <v>90</v>
      </c>
      <c r="V47" s="3"/>
      <c r="W47" s="7"/>
      <c r="X47" s="7"/>
      <c r="Y47" s="7"/>
      <c r="Z47" s="7"/>
      <c r="AA47" s="7"/>
      <c r="AB47" s="2"/>
      <c r="AC47" s="2"/>
    </row>
    <row r="48" spans="1:29" s="5" customFormat="1" ht="15" customHeight="1" x14ac:dyDescent="0.25">
      <c r="A48" s="1" t="s">
        <v>130</v>
      </c>
      <c r="B48" s="61" t="s">
        <v>204</v>
      </c>
      <c r="C48" s="29">
        <v>38310</v>
      </c>
      <c r="D48" s="33">
        <f t="shared" si="0"/>
        <v>6.9385079038497763E-3</v>
      </c>
      <c r="E48" s="6">
        <v>5118</v>
      </c>
      <c r="F48" s="4">
        <f t="shared" si="1"/>
        <v>0.1335943617854346</v>
      </c>
      <c r="G48" s="56">
        <v>3.8194444444444441E-2</v>
      </c>
      <c r="H48" s="58">
        <v>3.8194444444444441E-2</v>
      </c>
      <c r="I48" s="36" t="s">
        <v>324</v>
      </c>
      <c r="J48" s="41">
        <v>2</v>
      </c>
      <c r="K48" s="1">
        <v>1</v>
      </c>
      <c r="L48" s="1">
        <v>3</v>
      </c>
      <c r="M48" s="1">
        <v>2</v>
      </c>
      <c r="N48" s="47" t="s">
        <v>328</v>
      </c>
      <c r="O48" s="47">
        <v>2</v>
      </c>
      <c r="P48" s="1">
        <v>2</v>
      </c>
      <c r="Q48" s="1">
        <v>1</v>
      </c>
      <c r="R48" s="1"/>
      <c r="S48" s="19">
        <v>5</v>
      </c>
      <c r="T48" s="19"/>
      <c r="U48" s="19" t="s">
        <v>27</v>
      </c>
      <c r="V48" s="3"/>
      <c r="W48" s="7"/>
      <c r="X48" s="7"/>
      <c r="Y48" s="7"/>
      <c r="Z48" s="7"/>
      <c r="AA48" s="7"/>
      <c r="AB48" s="2"/>
      <c r="AC48" s="2"/>
    </row>
    <row r="49" spans="1:29" s="5" customFormat="1" ht="15" customHeight="1" x14ac:dyDescent="0.25">
      <c r="A49" s="1" t="s">
        <v>144</v>
      </c>
      <c r="B49" s="64" t="s">
        <v>189</v>
      </c>
      <c r="C49" s="28">
        <v>55939</v>
      </c>
      <c r="D49" s="33">
        <f t="shared" si="0"/>
        <v>1.0131380674326616E-2</v>
      </c>
      <c r="E49" s="6">
        <v>2472</v>
      </c>
      <c r="F49" s="4">
        <f t="shared" si="1"/>
        <v>4.4190993761061156E-2</v>
      </c>
      <c r="G49" s="56">
        <v>4.8611111111111112E-2</v>
      </c>
      <c r="H49" s="58">
        <v>4.8611111111111112E-2</v>
      </c>
      <c r="I49" s="36" t="s">
        <v>324</v>
      </c>
      <c r="J49" s="41">
        <v>2</v>
      </c>
      <c r="K49" s="9">
        <v>2</v>
      </c>
      <c r="L49" s="9">
        <v>2</v>
      </c>
      <c r="M49" s="9">
        <v>2</v>
      </c>
      <c r="N49" s="48" t="s">
        <v>320</v>
      </c>
      <c r="O49" s="47">
        <v>1</v>
      </c>
      <c r="P49" s="1">
        <v>2</v>
      </c>
      <c r="Q49" s="9">
        <v>1</v>
      </c>
      <c r="R49" s="9"/>
      <c r="S49" s="20">
        <v>5</v>
      </c>
      <c r="T49" s="20"/>
      <c r="U49" s="20" t="s">
        <v>10</v>
      </c>
      <c r="V49" s="3"/>
      <c r="W49" s="7"/>
      <c r="X49" s="7"/>
      <c r="Y49" s="7"/>
      <c r="Z49" s="7"/>
      <c r="AA49" s="7"/>
      <c r="AB49" s="2"/>
      <c r="AC49" s="2"/>
    </row>
    <row r="50" spans="1:29" s="5" customFormat="1" ht="15" customHeight="1" x14ac:dyDescent="0.25">
      <c r="A50" s="1" t="s">
        <v>144</v>
      </c>
      <c r="B50" s="63" t="s">
        <v>190</v>
      </c>
      <c r="C50" s="30">
        <v>28929</v>
      </c>
      <c r="D50" s="33">
        <f t="shared" si="0"/>
        <v>5.2394699856557082E-3</v>
      </c>
      <c r="E50" s="6">
        <v>1351</v>
      </c>
      <c r="F50" s="4">
        <f t="shared" si="1"/>
        <v>4.6700542708009267E-2</v>
      </c>
      <c r="G50" s="56">
        <v>3.125E-2</v>
      </c>
      <c r="H50" s="58">
        <v>3.125E-2</v>
      </c>
      <c r="I50" s="36" t="s">
        <v>324</v>
      </c>
      <c r="J50" s="41">
        <v>2</v>
      </c>
      <c r="K50" s="9">
        <v>2</v>
      </c>
      <c r="L50" s="9">
        <v>2</v>
      </c>
      <c r="M50" s="9">
        <v>2</v>
      </c>
      <c r="N50" s="48" t="s">
        <v>320</v>
      </c>
      <c r="O50" s="47">
        <v>1</v>
      </c>
      <c r="P50" s="1">
        <v>2</v>
      </c>
      <c r="Q50" s="9">
        <v>1</v>
      </c>
      <c r="R50" s="9"/>
      <c r="S50" s="20">
        <v>5</v>
      </c>
      <c r="T50" s="20"/>
      <c r="U50" s="20" t="s">
        <v>0</v>
      </c>
      <c r="V50" s="3"/>
      <c r="W50" s="7"/>
      <c r="X50" s="7"/>
      <c r="Y50" s="7"/>
      <c r="Z50" s="7"/>
      <c r="AA50" s="7"/>
      <c r="AB50" s="2"/>
      <c r="AC50" s="2"/>
    </row>
    <row r="51" spans="1:29" s="5" customFormat="1" ht="15" customHeight="1" x14ac:dyDescent="0.25">
      <c r="A51" s="1" t="s">
        <v>144</v>
      </c>
      <c r="B51" s="62" t="s">
        <v>203</v>
      </c>
      <c r="C51" s="29">
        <v>27155</v>
      </c>
      <c r="D51" s="33">
        <f t="shared" si="0"/>
        <v>4.9181723343524062E-3</v>
      </c>
      <c r="E51" s="6">
        <v>1299</v>
      </c>
      <c r="F51" s="4">
        <f t="shared" si="1"/>
        <v>4.7836494199963171E-2</v>
      </c>
      <c r="G51" s="56">
        <v>2.8472222222222222E-2</v>
      </c>
      <c r="H51" s="58">
        <v>2.8472222222222222E-2</v>
      </c>
      <c r="I51" s="36" t="s">
        <v>324</v>
      </c>
      <c r="J51" s="41">
        <v>2</v>
      </c>
      <c r="K51" s="41">
        <v>2</v>
      </c>
      <c r="L51" s="41">
        <v>2</v>
      </c>
      <c r="M51" s="41">
        <v>2</v>
      </c>
      <c r="N51" s="51" t="s">
        <v>320</v>
      </c>
      <c r="O51" s="47">
        <v>1</v>
      </c>
      <c r="P51" s="1">
        <v>2</v>
      </c>
      <c r="Q51" s="41">
        <v>1</v>
      </c>
      <c r="R51" s="41"/>
      <c r="S51" s="22">
        <v>5</v>
      </c>
      <c r="T51" s="22"/>
      <c r="U51" s="19" t="s">
        <v>0</v>
      </c>
      <c r="V51" s="3"/>
      <c r="W51" s="7"/>
      <c r="X51" s="7"/>
      <c r="Y51" s="7"/>
      <c r="Z51" s="7"/>
      <c r="AA51" s="7"/>
      <c r="AB51" s="2"/>
      <c r="AC51" s="2"/>
    </row>
    <row r="52" spans="1:29" s="5" customFormat="1" ht="15" customHeight="1" x14ac:dyDescent="0.25">
      <c r="A52" s="1" t="s">
        <v>146</v>
      </c>
      <c r="B52" s="64" t="s">
        <v>197</v>
      </c>
      <c r="C52" s="28">
        <v>27061</v>
      </c>
      <c r="D52" s="33">
        <f t="shared" si="0"/>
        <v>4.9011475433588829E-3</v>
      </c>
      <c r="E52" s="6">
        <v>1918</v>
      </c>
      <c r="F52" s="4">
        <f t="shared" si="1"/>
        <v>7.0876907726987182E-2</v>
      </c>
      <c r="G52" s="56">
        <v>2.7777777777777776E-2</v>
      </c>
      <c r="H52" s="58">
        <v>2.7777777777777776E-2</v>
      </c>
      <c r="I52" s="36" t="s">
        <v>324</v>
      </c>
      <c r="J52" s="41">
        <v>2</v>
      </c>
      <c r="K52" s="9">
        <v>2</v>
      </c>
      <c r="L52" s="9">
        <v>1</v>
      </c>
      <c r="M52" s="9">
        <v>2</v>
      </c>
      <c r="N52" s="48" t="s">
        <v>318</v>
      </c>
      <c r="O52" s="48">
        <v>3</v>
      </c>
      <c r="P52" s="1">
        <v>3</v>
      </c>
      <c r="Q52" s="9">
        <v>1</v>
      </c>
      <c r="R52" s="9"/>
      <c r="S52" s="20">
        <v>6</v>
      </c>
      <c r="T52" s="20" t="s">
        <v>13</v>
      </c>
      <c r="U52" s="20" t="s">
        <v>113</v>
      </c>
      <c r="V52" s="3"/>
      <c r="W52" s="7"/>
      <c r="X52" s="7"/>
      <c r="Y52" s="7"/>
      <c r="Z52" s="7"/>
      <c r="AA52" s="7"/>
      <c r="AB52" s="2"/>
      <c r="AC52" s="2"/>
    </row>
    <row r="53" spans="1:29" s="5" customFormat="1" ht="15" customHeight="1" x14ac:dyDescent="0.25">
      <c r="A53" s="1" t="s">
        <v>146</v>
      </c>
      <c r="B53" s="60" t="s">
        <v>208</v>
      </c>
      <c r="C53" s="11">
        <v>32147</v>
      </c>
      <c r="D53" s="33">
        <f t="shared" si="0"/>
        <v>5.8222974049871772E-3</v>
      </c>
      <c r="E53" s="6">
        <v>1377</v>
      </c>
      <c r="F53" s="4">
        <f t="shared" si="1"/>
        <v>4.2834479111581177E-2</v>
      </c>
      <c r="G53" s="56">
        <v>2.2916666666666669E-2</v>
      </c>
      <c r="H53" s="58">
        <v>2.2916666666666669E-2</v>
      </c>
      <c r="I53" s="36" t="s">
        <v>324</v>
      </c>
      <c r="J53" s="41">
        <v>1</v>
      </c>
      <c r="K53" s="1">
        <v>2</v>
      </c>
      <c r="L53" s="1">
        <v>1</v>
      </c>
      <c r="M53" s="1">
        <v>2</v>
      </c>
      <c r="N53" s="47" t="s">
        <v>328</v>
      </c>
      <c r="O53" s="47">
        <v>2</v>
      </c>
      <c r="P53" s="1">
        <v>2</v>
      </c>
      <c r="Q53" s="1">
        <v>1</v>
      </c>
      <c r="R53" s="1"/>
      <c r="S53" s="19">
        <v>5</v>
      </c>
      <c r="T53" s="19"/>
      <c r="U53" s="19" t="s">
        <v>48</v>
      </c>
      <c r="V53" s="3"/>
      <c r="W53" s="7"/>
      <c r="X53" s="7"/>
      <c r="Y53" s="7"/>
      <c r="Z53" s="7"/>
      <c r="AA53" s="7"/>
      <c r="AB53" s="2"/>
      <c r="AC53" s="2"/>
    </row>
    <row r="54" spans="1:29" s="5" customFormat="1" ht="15" customHeight="1" x14ac:dyDescent="0.25">
      <c r="A54" s="1" t="s">
        <v>146</v>
      </c>
      <c r="B54" s="62" t="s">
        <v>210</v>
      </c>
      <c r="C54" s="11">
        <v>31881</v>
      </c>
      <c r="D54" s="33">
        <f t="shared" si="0"/>
        <v>5.7741208687714625E-3</v>
      </c>
      <c r="E54" s="6">
        <v>1775</v>
      </c>
      <c r="F54" s="4">
        <f t="shared" si="1"/>
        <v>5.5675794360277281E-2</v>
      </c>
      <c r="G54" s="56">
        <v>2.4305555555555556E-2</v>
      </c>
      <c r="H54" s="58">
        <v>2.4305555555555556E-2</v>
      </c>
      <c r="I54" s="36" t="s">
        <v>324</v>
      </c>
      <c r="J54" s="41">
        <v>1</v>
      </c>
      <c r="K54" s="1">
        <v>2</v>
      </c>
      <c r="L54" s="1">
        <v>1</v>
      </c>
      <c r="M54" s="1">
        <v>2</v>
      </c>
      <c r="N54" s="47" t="s">
        <v>328</v>
      </c>
      <c r="O54" s="47">
        <v>2</v>
      </c>
      <c r="P54" s="1">
        <v>2</v>
      </c>
      <c r="Q54" s="1">
        <v>1</v>
      </c>
      <c r="R54" s="1"/>
      <c r="S54" s="19">
        <v>5</v>
      </c>
      <c r="T54" s="19"/>
      <c r="U54" s="19" t="s">
        <v>0</v>
      </c>
      <c r="V54" s="3"/>
      <c r="W54" s="7"/>
      <c r="X54" s="7"/>
      <c r="Y54" s="7"/>
      <c r="Z54" s="7"/>
      <c r="AA54" s="7"/>
      <c r="AB54" s="2"/>
      <c r="AC54" s="2"/>
    </row>
    <row r="55" spans="1:29" s="5" customFormat="1" ht="15" customHeight="1" x14ac:dyDescent="0.25">
      <c r="A55" s="1" t="s">
        <v>146</v>
      </c>
      <c r="B55" s="60" t="s">
        <v>218</v>
      </c>
      <c r="C55" s="11">
        <v>30426</v>
      </c>
      <c r="D55" s="33">
        <f t="shared" si="0"/>
        <v>5.5105988379674569E-3</v>
      </c>
      <c r="E55" s="6">
        <v>2260</v>
      </c>
      <c r="F55" s="4">
        <f t="shared" si="1"/>
        <v>7.427857753237363E-2</v>
      </c>
      <c r="G55" s="56">
        <v>2.2222222222222223E-2</v>
      </c>
      <c r="H55" s="58">
        <v>2.2222222222222223E-2</v>
      </c>
      <c r="I55" s="36" t="s">
        <v>324</v>
      </c>
      <c r="J55" s="41">
        <v>1</v>
      </c>
      <c r="K55" s="1">
        <v>2</v>
      </c>
      <c r="L55" s="1">
        <v>1</v>
      </c>
      <c r="M55" s="1">
        <v>2</v>
      </c>
      <c r="N55" s="47" t="s">
        <v>328</v>
      </c>
      <c r="O55" s="47">
        <v>2</v>
      </c>
      <c r="P55" s="1">
        <v>2</v>
      </c>
      <c r="Q55" s="1">
        <v>1</v>
      </c>
      <c r="R55" s="1"/>
      <c r="S55" s="19">
        <v>1</v>
      </c>
      <c r="T55" s="19"/>
      <c r="U55" s="19" t="s">
        <v>79</v>
      </c>
      <c r="V55" s="3"/>
      <c r="W55" s="7"/>
      <c r="X55" s="7"/>
      <c r="Y55" s="7"/>
      <c r="Z55" s="7"/>
      <c r="AA55" s="7"/>
      <c r="AB55" s="2"/>
      <c r="AC55" s="2"/>
    </row>
    <row r="56" spans="1:29" s="5" customFormat="1" ht="15" customHeight="1" x14ac:dyDescent="0.25">
      <c r="A56" s="1" t="s">
        <v>149</v>
      </c>
      <c r="B56" s="62" t="s">
        <v>191</v>
      </c>
      <c r="C56" s="11">
        <v>52342</v>
      </c>
      <c r="D56" s="33">
        <f t="shared" si="0"/>
        <v>9.4799107466276428E-3</v>
      </c>
      <c r="E56" s="6">
        <v>9564</v>
      </c>
      <c r="F56" s="4">
        <f t="shared" si="1"/>
        <v>0.18272133277291658</v>
      </c>
      <c r="G56" s="56">
        <v>3.5706018518518519E-2</v>
      </c>
      <c r="H56" s="58">
        <v>3.5706018518518519E-2</v>
      </c>
      <c r="I56" s="36" t="s">
        <v>324</v>
      </c>
      <c r="J56" s="41">
        <v>1</v>
      </c>
      <c r="K56" s="1">
        <v>1</v>
      </c>
      <c r="L56" s="1">
        <v>1</v>
      </c>
      <c r="M56" s="1">
        <v>2</v>
      </c>
      <c r="N56" s="47" t="s">
        <v>317</v>
      </c>
      <c r="O56" s="47">
        <v>1</v>
      </c>
      <c r="P56" s="1">
        <v>3</v>
      </c>
      <c r="Q56" s="1">
        <v>1</v>
      </c>
      <c r="R56" s="1"/>
      <c r="S56" s="19"/>
      <c r="T56" s="19"/>
      <c r="U56" s="19" t="s">
        <v>2</v>
      </c>
      <c r="V56" s="3"/>
      <c r="W56" s="7"/>
      <c r="X56" s="7"/>
      <c r="Y56" s="7"/>
      <c r="Z56" s="7"/>
      <c r="AA56" s="7"/>
      <c r="AB56" s="2"/>
      <c r="AC56" s="2"/>
    </row>
    <row r="57" spans="1:29" s="5" customFormat="1" ht="15" customHeight="1" x14ac:dyDescent="0.25">
      <c r="A57" s="1" t="s">
        <v>149</v>
      </c>
      <c r="B57" s="62" t="s">
        <v>192</v>
      </c>
      <c r="C57" s="29">
        <v>25331</v>
      </c>
      <c r="D57" s="33">
        <f t="shared" si="0"/>
        <v>4.5878189431589316E-3</v>
      </c>
      <c r="E57" s="6">
        <v>8204</v>
      </c>
      <c r="F57" s="4">
        <f t="shared" si="1"/>
        <v>0.3238719355730133</v>
      </c>
      <c r="G57" s="56">
        <v>1.8541666666666668E-2</v>
      </c>
      <c r="H57" s="58">
        <v>1.8541666666666668E-2</v>
      </c>
      <c r="I57" s="36" t="s">
        <v>324</v>
      </c>
      <c r="J57" s="41">
        <v>1</v>
      </c>
      <c r="K57" s="1">
        <v>1</v>
      </c>
      <c r="L57" s="1">
        <v>2</v>
      </c>
      <c r="M57" s="1">
        <v>3</v>
      </c>
      <c r="N57" s="47" t="s">
        <v>318</v>
      </c>
      <c r="O57" s="47">
        <v>3</v>
      </c>
      <c r="P57" s="1">
        <v>3</v>
      </c>
      <c r="Q57" s="1">
        <v>1</v>
      </c>
      <c r="R57" s="1"/>
      <c r="S57" s="19">
        <v>5</v>
      </c>
      <c r="T57" s="19"/>
      <c r="U57" s="19" t="s">
        <v>0</v>
      </c>
      <c r="V57" s="3"/>
      <c r="W57" s="7"/>
      <c r="X57" s="7"/>
      <c r="Y57" s="7"/>
      <c r="Z57" s="7"/>
      <c r="AA57" s="7"/>
      <c r="AB57" s="2"/>
      <c r="AC57" s="2"/>
    </row>
    <row r="58" spans="1:29" s="5" customFormat="1" ht="15" customHeight="1" x14ac:dyDescent="0.25">
      <c r="A58" s="1" t="s">
        <v>149</v>
      </c>
      <c r="B58" s="62" t="s">
        <v>193</v>
      </c>
      <c r="C58" s="11">
        <v>11056</v>
      </c>
      <c r="D58" s="33">
        <f t="shared" si="0"/>
        <v>2.0024052045148296E-3</v>
      </c>
      <c r="E58" s="6">
        <v>4278</v>
      </c>
      <c r="F58" s="4">
        <f t="shared" si="1"/>
        <v>0.38693921852387841</v>
      </c>
      <c r="G58" s="56">
        <v>5.4861111111111117E-3</v>
      </c>
      <c r="H58" s="58">
        <v>5.4861111111111117E-3</v>
      </c>
      <c r="I58" s="36" t="s">
        <v>325</v>
      </c>
      <c r="J58" s="41">
        <v>1</v>
      </c>
      <c r="K58" s="1">
        <v>1</v>
      </c>
      <c r="L58" s="1">
        <v>1</v>
      </c>
      <c r="M58" s="1">
        <v>2</v>
      </c>
      <c r="N58" s="47" t="s">
        <v>317</v>
      </c>
      <c r="O58" s="47">
        <v>1</v>
      </c>
      <c r="P58" s="1">
        <v>3</v>
      </c>
      <c r="Q58" s="1">
        <v>1</v>
      </c>
      <c r="R58" s="1"/>
      <c r="S58" s="19"/>
      <c r="T58" s="19"/>
      <c r="U58" s="19"/>
      <c r="V58" s="3"/>
      <c r="W58" s="7"/>
      <c r="X58" s="7"/>
      <c r="Y58" s="7"/>
      <c r="Z58" s="7"/>
      <c r="AA58" s="7"/>
      <c r="AB58" s="2"/>
      <c r="AC58" s="2"/>
    </row>
    <row r="59" spans="1:29" s="5" customFormat="1" ht="15" customHeight="1" x14ac:dyDescent="0.25">
      <c r="A59" s="1" t="s">
        <v>149</v>
      </c>
      <c r="B59" s="62" t="s">
        <v>194</v>
      </c>
      <c r="C59" s="11">
        <v>37474</v>
      </c>
      <c r="D59" s="33">
        <f t="shared" si="0"/>
        <v>6.7870959328861008E-3</v>
      </c>
      <c r="E59" s="6">
        <v>6398</v>
      </c>
      <c r="F59" s="4">
        <f t="shared" si="1"/>
        <v>0.17073170731707318</v>
      </c>
      <c r="G59" s="56">
        <v>2.8530092592592593E-2</v>
      </c>
      <c r="H59" s="58">
        <v>2.8530092592592593E-2</v>
      </c>
      <c r="I59" s="36" t="s">
        <v>324</v>
      </c>
      <c r="J59" s="41">
        <v>1</v>
      </c>
      <c r="K59" s="1">
        <v>1</v>
      </c>
      <c r="L59" s="1">
        <v>2</v>
      </c>
      <c r="M59" s="1">
        <v>3</v>
      </c>
      <c r="N59" s="47" t="s">
        <v>318</v>
      </c>
      <c r="O59" s="47">
        <v>3</v>
      </c>
      <c r="P59" s="1">
        <v>3</v>
      </c>
      <c r="Q59" s="1">
        <v>1</v>
      </c>
      <c r="R59" s="1"/>
      <c r="S59" s="19">
        <v>2</v>
      </c>
      <c r="T59" s="19"/>
      <c r="U59" s="19" t="s">
        <v>30</v>
      </c>
      <c r="V59" s="3"/>
      <c r="W59" s="7"/>
      <c r="X59" s="7"/>
      <c r="Y59" s="7"/>
      <c r="Z59" s="7"/>
      <c r="AA59" s="7"/>
      <c r="AB59" s="2"/>
      <c r="AC59" s="2"/>
    </row>
    <row r="60" spans="1:29" s="5" customFormat="1" ht="15" customHeight="1" x14ac:dyDescent="0.25">
      <c r="A60" s="1" t="s">
        <v>149</v>
      </c>
      <c r="B60" s="62" t="s">
        <v>195</v>
      </c>
      <c r="C60" s="11">
        <v>92249</v>
      </c>
      <c r="D60" s="33">
        <f t="shared" si="0"/>
        <v>1.6707658982569512E-2</v>
      </c>
      <c r="E60" s="6">
        <v>8563</v>
      </c>
      <c r="F60" s="4">
        <f t="shared" si="1"/>
        <v>9.2824854469967161E-2</v>
      </c>
      <c r="G60" s="56">
        <v>5.5543981481481486E-2</v>
      </c>
      <c r="H60" s="58">
        <v>5.5543981481481486E-2</v>
      </c>
      <c r="I60" s="36" t="s">
        <v>324</v>
      </c>
      <c r="J60" s="41">
        <v>1</v>
      </c>
      <c r="K60" s="1">
        <v>1</v>
      </c>
      <c r="L60" s="1">
        <v>2</v>
      </c>
      <c r="M60" s="1">
        <v>3</v>
      </c>
      <c r="N60" s="47" t="s">
        <v>318</v>
      </c>
      <c r="O60" s="47">
        <v>3</v>
      </c>
      <c r="P60" s="1">
        <v>3</v>
      </c>
      <c r="Q60" s="1">
        <v>1</v>
      </c>
      <c r="R60" s="1"/>
      <c r="S60" s="19"/>
      <c r="T60" s="19"/>
      <c r="U60" s="19"/>
      <c r="V60" s="3"/>
      <c r="W60" s="7"/>
      <c r="X60" s="7"/>
      <c r="Y60" s="7"/>
      <c r="Z60" s="7"/>
      <c r="AA60" s="7"/>
      <c r="AB60" s="2"/>
      <c r="AC60" s="2"/>
    </row>
    <row r="61" spans="1:29" s="5" customFormat="1" ht="15" customHeight="1" x14ac:dyDescent="0.25">
      <c r="A61" s="1" t="s">
        <v>149</v>
      </c>
      <c r="B61" s="62" t="s">
        <v>196</v>
      </c>
      <c r="C61" s="11">
        <v>24136</v>
      </c>
      <c r="D61" s="33">
        <f t="shared" si="0"/>
        <v>4.3713867597838215E-3</v>
      </c>
      <c r="E61" s="6">
        <v>3972</v>
      </c>
      <c r="F61" s="4">
        <f t="shared" si="1"/>
        <v>0.16456745111037455</v>
      </c>
      <c r="G61" s="56">
        <v>1.9525462962962963E-2</v>
      </c>
      <c r="H61" s="58">
        <v>1.9525462962962963E-2</v>
      </c>
      <c r="I61" s="36" t="s">
        <v>324</v>
      </c>
      <c r="J61" s="41">
        <v>1</v>
      </c>
      <c r="K61" s="1">
        <v>1</v>
      </c>
      <c r="L61" s="1">
        <v>1</v>
      </c>
      <c r="M61" s="1">
        <v>2</v>
      </c>
      <c r="N61" s="47" t="s">
        <v>317</v>
      </c>
      <c r="O61" s="47">
        <v>1</v>
      </c>
      <c r="P61" s="1">
        <v>3</v>
      </c>
      <c r="Q61" s="1">
        <v>1</v>
      </c>
      <c r="R61" s="1"/>
      <c r="S61" s="19"/>
      <c r="T61" s="19"/>
      <c r="U61" s="19"/>
      <c r="V61" s="3"/>
      <c r="W61" s="7"/>
      <c r="X61" s="7"/>
      <c r="Y61" s="7"/>
      <c r="Z61" s="7"/>
      <c r="AA61" s="7"/>
      <c r="AB61" s="2"/>
      <c r="AC61" s="2"/>
    </row>
    <row r="62" spans="1:29" s="5" customFormat="1" ht="15" customHeight="1" x14ac:dyDescent="0.25">
      <c r="A62" s="1" t="s">
        <v>134</v>
      </c>
      <c r="B62" s="64" t="s">
        <v>198</v>
      </c>
      <c r="C62" s="28">
        <v>32378</v>
      </c>
      <c r="D62" s="33">
        <f t="shared" si="0"/>
        <v>5.8641349232797712E-3</v>
      </c>
      <c r="E62" s="6">
        <v>3459</v>
      </c>
      <c r="F62" s="4">
        <f t="shared" si="1"/>
        <v>0.10683179936994255</v>
      </c>
      <c r="G62" s="56">
        <v>2.3495370370370371E-2</v>
      </c>
      <c r="H62" s="58">
        <v>2.3495370370370371E-2</v>
      </c>
      <c r="I62" s="36" t="s">
        <v>325</v>
      </c>
      <c r="J62" s="41">
        <v>1</v>
      </c>
      <c r="K62" s="9">
        <v>2</v>
      </c>
      <c r="L62" s="9">
        <v>1</v>
      </c>
      <c r="M62" s="9">
        <v>1</v>
      </c>
      <c r="N62" s="48" t="s">
        <v>321</v>
      </c>
      <c r="O62" s="47">
        <v>2</v>
      </c>
      <c r="P62" s="1">
        <v>3</v>
      </c>
      <c r="Q62" s="9">
        <v>1</v>
      </c>
      <c r="R62" s="9"/>
      <c r="S62" s="20">
        <v>1</v>
      </c>
      <c r="T62" s="20"/>
      <c r="U62" s="20" t="s">
        <v>14</v>
      </c>
      <c r="V62" s="3"/>
      <c r="W62" s="7"/>
      <c r="X62" s="7"/>
      <c r="Y62" s="7"/>
      <c r="Z62" s="7"/>
      <c r="AA62" s="7"/>
      <c r="AB62" s="2"/>
      <c r="AC62" s="2"/>
    </row>
    <row r="63" spans="1:29" s="5" customFormat="1" ht="15" customHeight="1" x14ac:dyDescent="0.25">
      <c r="A63" s="1" t="s">
        <v>134</v>
      </c>
      <c r="B63" s="60" t="s">
        <v>211</v>
      </c>
      <c r="C63" s="11">
        <v>11020</v>
      </c>
      <c r="D63" s="33">
        <f t="shared" si="0"/>
        <v>1.9958850717939056E-3</v>
      </c>
      <c r="E63" s="6">
        <v>748</v>
      </c>
      <c r="F63" s="4">
        <f t="shared" si="1"/>
        <v>6.7876588021778581E-2</v>
      </c>
      <c r="G63" s="56">
        <v>1.1226851851851854E-2</v>
      </c>
      <c r="H63" s="58">
        <v>1.1226851851851854E-2</v>
      </c>
      <c r="I63" s="36" t="s">
        <v>325</v>
      </c>
      <c r="J63" s="41">
        <v>2</v>
      </c>
      <c r="K63" s="1">
        <v>1</v>
      </c>
      <c r="L63" s="1">
        <v>1</v>
      </c>
      <c r="M63" s="1">
        <v>1</v>
      </c>
      <c r="N63" s="47" t="s">
        <v>318</v>
      </c>
      <c r="O63" s="47">
        <v>3</v>
      </c>
      <c r="P63" s="1">
        <v>3</v>
      </c>
      <c r="Q63" s="1">
        <v>1</v>
      </c>
      <c r="R63" s="1"/>
      <c r="S63" s="19">
        <v>5</v>
      </c>
      <c r="T63" s="19"/>
      <c r="U63" s="19" t="s">
        <v>107</v>
      </c>
      <c r="V63" s="3"/>
      <c r="W63" s="7"/>
      <c r="X63" s="7"/>
      <c r="Y63" s="7"/>
      <c r="Z63" s="7"/>
      <c r="AA63" s="7"/>
      <c r="AB63" s="2"/>
      <c r="AC63" s="2"/>
    </row>
    <row r="64" spans="1:29" s="5" customFormat="1" ht="15" customHeight="1" x14ac:dyDescent="0.25">
      <c r="A64" s="1" t="s">
        <v>134</v>
      </c>
      <c r="B64" s="60" t="s">
        <v>212</v>
      </c>
      <c r="C64" s="11">
        <v>30433</v>
      </c>
      <c r="D64" s="33">
        <f t="shared" si="0"/>
        <v>5.5118666415520812E-3</v>
      </c>
      <c r="E64" s="6">
        <v>3209</v>
      </c>
      <c r="F64" s="4">
        <f t="shared" si="1"/>
        <v>0.10544474747806658</v>
      </c>
      <c r="G64" s="56">
        <v>3.6712962962962961E-2</v>
      </c>
      <c r="H64" s="58">
        <v>3.6712962962962961E-2</v>
      </c>
      <c r="I64" s="36" t="s">
        <v>325</v>
      </c>
      <c r="J64" s="41">
        <v>2</v>
      </c>
      <c r="K64" s="1">
        <v>1</v>
      </c>
      <c r="L64" s="1">
        <v>1</v>
      </c>
      <c r="M64" s="1">
        <v>1</v>
      </c>
      <c r="N64" s="47" t="s">
        <v>318</v>
      </c>
      <c r="O64" s="47">
        <v>3</v>
      </c>
      <c r="P64" s="1">
        <v>3</v>
      </c>
      <c r="Q64" s="1">
        <v>2</v>
      </c>
      <c r="R64" s="1" t="s">
        <v>108</v>
      </c>
      <c r="S64" s="19">
        <v>5</v>
      </c>
      <c r="T64" s="19"/>
      <c r="U64" s="19" t="s">
        <v>109</v>
      </c>
      <c r="V64" s="3"/>
      <c r="W64" s="7"/>
      <c r="X64" s="7"/>
      <c r="Y64" s="7"/>
      <c r="Z64" s="7"/>
      <c r="AA64" s="7"/>
      <c r="AB64" s="2"/>
      <c r="AC64" s="2"/>
    </row>
    <row r="65" spans="1:29" s="5" customFormat="1" ht="15" customHeight="1" x14ac:dyDescent="0.25">
      <c r="A65" s="1" t="s">
        <v>134</v>
      </c>
      <c r="B65" s="60" t="s">
        <v>213</v>
      </c>
      <c r="C65" s="11">
        <v>30597</v>
      </c>
      <c r="D65" s="33">
        <f t="shared" si="0"/>
        <v>5.5415694683918458E-3</v>
      </c>
      <c r="E65" s="6">
        <v>1499</v>
      </c>
      <c r="F65" s="4">
        <f t="shared" si="1"/>
        <v>4.8991731215478639E-2</v>
      </c>
      <c r="G65" s="56">
        <v>3.005787037037037E-2</v>
      </c>
      <c r="H65" s="58">
        <v>3.005787037037037E-2</v>
      </c>
      <c r="I65" s="36" t="s">
        <v>325</v>
      </c>
      <c r="J65" s="41">
        <v>2</v>
      </c>
      <c r="K65" s="1">
        <v>1</v>
      </c>
      <c r="L65" s="1">
        <v>1</v>
      </c>
      <c r="M65" s="1">
        <v>1</v>
      </c>
      <c r="N65" s="47" t="s">
        <v>318</v>
      </c>
      <c r="O65" s="47">
        <v>3</v>
      </c>
      <c r="P65" s="1">
        <v>3</v>
      </c>
      <c r="Q65" s="1">
        <v>1</v>
      </c>
      <c r="R65" s="1"/>
      <c r="S65" s="19">
        <v>1</v>
      </c>
      <c r="T65" s="19"/>
      <c r="U65" s="19" t="s">
        <v>7</v>
      </c>
      <c r="V65" s="3"/>
      <c r="W65" s="7"/>
      <c r="X65" s="7"/>
      <c r="Y65" s="7"/>
      <c r="Z65" s="7"/>
      <c r="AA65" s="7"/>
      <c r="AB65" s="2"/>
      <c r="AC65" s="2"/>
    </row>
    <row r="66" spans="1:29" s="5" customFormat="1" ht="15" customHeight="1" x14ac:dyDescent="0.25">
      <c r="A66" s="1" t="s">
        <v>134</v>
      </c>
      <c r="B66" s="60" t="s">
        <v>214</v>
      </c>
      <c r="C66" s="11">
        <v>23458</v>
      </c>
      <c r="D66" s="33">
        <f t="shared" si="0"/>
        <v>4.2485909268730896E-3</v>
      </c>
      <c r="E66" s="6">
        <v>448</v>
      </c>
      <c r="F66" s="4">
        <f t="shared" si="1"/>
        <v>1.909796231562793E-2</v>
      </c>
      <c r="G66" s="56">
        <v>2.1898148148148149E-2</v>
      </c>
      <c r="H66" s="58">
        <v>2.1898148148148149E-2</v>
      </c>
      <c r="I66" s="36" t="s">
        <v>325</v>
      </c>
      <c r="J66" s="41">
        <v>1</v>
      </c>
      <c r="K66" s="1">
        <v>2</v>
      </c>
      <c r="L66" s="1">
        <v>1</v>
      </c>
      <c r="M66" s="1">
        <v>1</v>
      </c>
      <c r="N66" s="47" t="s">
        <v>321</v>
      </c>
      <c r="O66" s="47">
        <v>2</v>
      </c>
      <c r="P66" s="1">
        <v>3</v>
      </c>
      <c r="Q66" s="1">
        <v>1</v>
      </c>
      <c r="R66" s="1"/>
      <c r="S66" s="19">
        <v>3</v>
      </c>
      <c r="T66" s="19"/>
      <c r="U66" s="19" t="s">
        <v>103</v>
      </c>
      <c r="V66" s="3"/>
      <c r="W66" s="7"/>
      <c r="X66" s="7"/>
      <c r="Y66" s="7"/>
      <c r="Z66" s="7"/>
      <c r="AA66" s="7"/>
      <c r="AB66" s="2"/>
      <c r="AC66" s="2"/>
    </row>
    <row r="67" spans="1:29" s="5" customFormat="1" ht="15" customHeight="1" x14ac:dyDescent="0.25">
      <c r="A67" s="1" t="s">
        <v>134</v>
      </c>
      <c r="B67" s="60" t="s">
        <v>215</v>
      </c>
      <c r="C67" s="11">
        <v>31995</v>
      </c>
      <c r="D67" s="33">
        <f t="shared" ref="D67:D130" si="2">C67/5521360</f>
        <v>5.7947679557210545E-3</v>
      </c>
      <c r="E67" s="6">
        <v>1575</v>
      </c>
      <c r="F67" s="4">
        <f t="shared" ref="F67:F130" si="3">E67/C67</f>
        <v>4.9226441631504921E-2</v>
      </c>
      <c r="G67" s="56">
        <v>2.826388888888889E-2</v>
      </c>
      <c r="H67" s="58">
        <v>2.826388888888889E-2</v>
      </c>
      <c r="I67" s="36" t="s">
        <v>325</v>
      </c>
      <c r="J67" s="41">
        <v>1</v>
      </c>
      <c r="K67" s="1">
        <v>2</v>
      </c>
      <c r="L67" s="1">
        <v>1</v>
      </c>
      <c r="M67" s="1">
        <v>1</v>
      </c>
      <c r="N67" s="47" t="s">
        <v>321</v>
      </c>
      <c r="O67" s="47">
        <v>2</v>
      </c>
      <c r="P67" s="1">
        <v>3</v>
      </c>
      <c r="Q67" s="1">
        <v>1</v>
      </c>
      <c r="R67" s="1"/>
      <c r="S67" s="19">
        <v>2</v>
      </c>
      <c r="T67" s="19" t="s">
        <v>104</v>
      </c>
      <c r="U67" s="19" t="s">
        <v>105</v>
      </c>
      <c r="V67" s="3"/>
      <c r="W67" s="7"/>
      <c r="X67" s="7"/>
      <c r="Y67" s="7"/>
      <c r="Z67" s="7"/>
      <c r="AA67" s="7"/>
      <c r="AB67" s="2"/>
      <c r="AC67" s="2"/>
    </row>
    <row r="68" spans="1:29" s="5" customFormat="1" ht="15" customHeight="1" x14ac:dyDescent="0.25">
      <c r="A68" s="1" t="s">
        <v>134</v>
      </c>
      <c r="B68" s="60" t="s">
        <v>216</v>
      </c>
      <c r="C68" s="11">
        <v>23235</v>
      </c>
      <c r="D68" s="33">
        <f t="shared" si="2"/>
        <v>4.2082023269629223E-3</v>
      </c>
      <c r="E68" s="6">
        <v>661</v>
      </c>
      <c r="F68" s="4">
        <f t="shared" si="3"/>
        <v>2.8448461372928772E-2</v>
      </c>
      <c r="G68" s="56">
        <v>2.3530092592592592E-2</v>
      </c>
      <c r="H68" s="58">
        <v>2.3530092592592592E-2</v>
      </c>
      <c r="I68" s="36" t="s">
        <v>325</v>
      </c>
      <c r="J68" s="41">
        <v>1</v>
      </c>
      <c r="K68" s="1">
        <v>2</v>
      </c>
      <c r="L68" s="1">
        <v>1</v>
      </c>
      <c r="M68" s="1">
        <v>1</v>
      </c>
      <c r="N68" s="47" t="s">
        <v>321</v>
      </c>
      <c r="O68" s="47">
        <v>2</v>
      </c>
      <c r="P68" s="1">
        <v>3</v>
      </c>
      <c r="Q68" s="1">
        <v>1</v>
      </c>
      <c r="R68" s="1"/>
      <c r="S68" s="19">
        <v>3</v>
      </c>
      <c r="T68" s="19"/>
      <c r="U68" s="19" t="s">
        <v>0</v>
      </c>
      <c r="V68" s="3"/>
      <c r="W68" s="7"/>
      <c r="X68" s="7"/>
      <c r="Y68" s="7"/>
      <c r="Z68" s="7"/>
      <c r="AA68" s="7"/>
      <c r="AB68" s="2"/>
      <c r="AC68" s="2"/>
    </row>
    <row r="69" spans="1:29" s="5" customFormat="1" ht="15" customHeight="1" x14ac:dyDescent="0.25">
      <c r="A69" s="1" t="s">
        <v>134</v>
      </c>
      <c r="B69" s="60" t="s">
        <v>217</v>
      </c>
      <c r="C69" s="11">
        <v>5397</v>
      </c>
      <c r="D69" s="33">
        <f t="shared" si="2"/>
        <v>9.7747656374516417E-4</v>
      </c>
      <c r="E69" s="6">
        <v>449</v>
      </c>
      <c r="F69" s="4">
        <f t="shared" si="3"/>
        <v>8.3194367241059844E-2</v>
      </c>
      <c r="G69" s="56">
        <v>6.145833333333333E-3</v>
      </c>
      <c r="H69" s="58">
        <v>6.145833333333333E-3</v>
      </c>
      <c r="I69" s="36" t="s">
        <v>325</v>
      </c>
      <c r="J69" s="41">
        <v>2</v>
      </c>
      <c r="K69" s="1">
        <v>1</v>
      </c>
      <c r="L69" s="1">
        <v>1</v>
      </c>
      <c r="M69" s="1">
        <v>1</v>
      </c>
      <c r="N69" s="47" t="s">
        <v>318</v>
      </c>
      <c r="O69" s="47">
        <v>3</v>
      </c>
      <c r="P69" s="1">
        <v>3</v>
      </c>
      <c r="Q69" s="1">
        <v>1</v>
      </c>
      <c r="R69" s="1"/>
      <c r="S69" s="19"/>
      <c r="T69" s="19"/>
      <c r="U69" s="19" t="s">
        <v>85</v>
      </c>
      <c r="V69" s="3"/>
      <c r="W69" s="7"/>
      <c r="X69" s="7"/>
      <c r="Y69" s="7"/>
      <c r="Z69" s="7"/>
      <c r="AA69" s="7"/>
      <c r="AB69" s="2"/>
      <c r="AC69" s="2"/>
    </row>
    <row r="70" spans="1:29" s="5" customFormat="1" ht="15" customHeight="1" x14ac:dyDescent="0.25">
      <c r="A70" s="1" t="s">
        <v>121</v>
      </c>
      <c r="B70" s="62" t="s">
        <v>219</v>
      </c>
      <c r="C70" s="30">
        <v>24839</v>
      </c>
      <c r="D70" s="33">
        <f t="shared" si="2"/>
        <v>4.4987104626396397E-3</v>
      </c>
      <c r="E70" s="6">
        <v>1268</v>
      </c>
      <c r="F70" s="4">
        <f t="shared" si="3"/>
        <v>5.1048753975602885E-2</v>
      </c>
      <c r="G70" s="56">
        <v>3.888888888888889E-2</v>
      </c>
      <c r="H70" s="58">
        <v>3.888888888888889E-2</v>
      </c>
      <c r="I70" s="36" t="s">
        <v>324</v>
      </c>
      <c r="J70" s="41">
        <v>2</v>
      </c>
      <c r="K70" s="9">
        <v>2</v>
      </c>
      <c r="L70" s="9">
        <v>2</v>
      </c>
      <c r="M70" s="9">
        <v>1</v>
      </c>
      <c r="N70" s="48" t="s">
        <v>321</v>
      </c>
      <c r="O70" s="47">
        <v>2</v>
      </c>
      <c r="P70" s="1">
        <v>3</v>
      </c>
      <c r="Q70" s="9">
        <v>1</v>
      </c>
      <c r="R70" s="9"/>
      <c r="S70" s="20">
        <v>3</v>
      </c>
      <c r="T70" s="20"/>
      <c r="U70" s="20" t="s">
        <v>16</v>
      </c>
      <c r="V70" s="3"/>
      <c r="W70" s="7"/>
      <c r="X70" s="7"/>
      <c r="Y70" s="7"/>
      <c r="Z70" s="7"/>
      <c r="AA70" s="7"/>
      <c r="AB70" s="2"/>
      <c r="AC70" s="2"/>
    </row>
    <row r="71" spans="1:29" s="5" customFormat="1" ht="15" customHeight="1" x14ac:dyDescent="0.25">
      <c r="A71" s="1" t="s">
        <v>121</v>
      </c>
      <c r="B71" s="62" t="s">
        <v>220</v>
      </c>
      <c r="C71" s="29">
        <v>21544</v>
      </c>
      <c r="D71" s="33">
        <f t="shared" si="2"/>
        <v>3.9019372038773055E-3</v>
      </c>
      <c r="E71" s="6">
        <v>1221</v>
      </c>
      <c r="F71" s="4">
        <f t="shared" si="3"/>
        <v>5.6674712216858519E-2</v>
      </c>
      <c r="G71" s="56">
        <v>4.1666666666666664E-2</v>
      </c>
      <c r="H71" s="58">
        <v>4.1666666666666664E-2</v>
      </c>
      <c r="I71" s="36" t="s">
        <v>324</v>
      </c>
      <c r="J71" s="41">
        <v>2</v>
      </c>
      <c r="K71" s="1">
        <v>2</v>
      </c>
      <c r="L71" s="1">
        <v>2</v>
      </c>
      <c r="M71" s="1">
        <v>1</v>
      </c>
      <c r="N71" s="47" t="s">
        <v>321</v>
      </c>
      <c r="O71" s="47">
        <v>2</v>
      </c>
      <c r="P71" s="1">
        <v>3</v>
      </c>
      <c r="Q71" s="1">
        <v>1</v>
      </c>
      <c r="R71" s="1"/>
      <c r="S71" s="19">
        <v>5</v>
      </c>
      <c r="T71" s="19"/>
      <c r="U71" s="19" t="s">
        <v>0</v>
      </c>
      <c r="V71" s="3"/>
      <c r="W71" s="7"/>
      <c r="X71" s="7"/>
      <c r="Y71" s="7"/>
      <c r="Z71" s="7"/>
      <c r="AA71" s="7"/>
      <c r="AB71" s="2"/>
      <c r="AC71" s="2"/>
    </row>
    <row r="72" spans="1:29" ht="15" customHeight="1" x14ac:dyDescent="0.25">
      <c r="A72" s="1" t="s">
        <v>121</v>
      </c>
      <c r="B72" s="60" t="s">
        <v>221</v>
      </c>
      <c r="C72" s="11">
        <v>14899</v>
      </c>
      <c r="D72" s="33">
        <f t="shared" si="2"/>
        <v>2.6984293724734484E-3</v>
      </c>
      <c r="E72" s="6">
        <v>1510</v>
      </c>
      <c r="F72" s="4">
        <f t="shared" si="3"/>
        <v>0.1013490838311296</v>
      </c>
      <c r="G72" s="56">
        <v>4.1666666666666664E-2</v>
      </c>
      <c r="H72" s="58">
        <v>4.1666666666666664E-2</v>
      </c>
      <c r="I72" s="36" t="s">
        <v>325</v>
      </c>
      <c r="J72" s="41">
        <v>1</v>
      </c>
      <c r="K72" s="1">
        <v>1</v>
      </c>
      <c r="L72" s="1">
        <v>2</v>
      </c>
      <c r="M72" s="1">
        <v>1</v>
      </c>
      <c r="N72" s="47" t="s">
        <v>321</v>
      </c>
      <c r="O72" s="47">
        <v>2</v>
      </c>
      <c r="P72" s="1">
        <v>3</v>
      </c>
      <c r="Q72" s="1">
        <v>1</v>
      </c>
      <c r="R72" s="1"/>
      <c r="S72" s="19">
        <v>5</v>
      </c>
      <c r="T72" s="19"/>
      <c r="U72" s="19" t="s">
        <v>0</v>
      </c>
    </row>
    <row r="73" spans="1:29" ht="15" customHeight="1" x14ac:dyDescent="0.25">
      <c r="A73" s="1" t="s">
        <v>121</v>
      </c>
      <c r="B73" s="60" t="s">
        <v>222</v>
      </c>
      <c r="C73" s="11">
        <v>20960</v>
      </c>
      <c r="D73" s="33">
        <f t="shared" si="2"/>
        <v>3.7961661619600969E-3</v>
      </c>
      <c r="E73" s="6">
        <v>892</v>
      </c>
      <c r="F73" s="4">
        <f t="shared" si="3"/>
        <v>4.2557251908396945E-2</v>
      </c>
      <c r="G73" s="56">
        <v>3.888888888888889E-2</v>
      </c>
      <c r="H73" s="58">
        <v>3.888888888888889E-2</v>
      </c>
      <c r="I73" s="36" t="s">
        <v>324</v>
      </c>
      <c r="J73" s="41">
        <v>1</v>
      </c>
      <c r="K73" s="1">
        <v>1</v>
      </c>
      <c r="L73" s="1">
        <v>2</v>
      </c>
      <c r="M73" s="1">
        <v>1</v>
      </c>
      <c r="N73" s="47" t="s">
        <v>321</v>
      </c>
      <c r="O73" s="47">
        <v>2</v>
      </c>
      <c r="P73" s="1">
        <v>3</v>
      </c>
      <c r="Q73" s="1">
        <v>1</v>
      </c>
      <c r="R73" s="1"/>
      <c r="S73" s="19">
        <v>3</v>
      </c>
      <c r="T73" s="19"/>
      <c r="U73" s="19" t="s">
        <v>51</v>
      </c>
    </row>
    <row r="74" spans="1:29" ht="15" customHeight="1" x14ac:dyDescent="0.25">
      <c r="A74" s="1" t="s">
        <v>142</v>
      </c>
      <c r="B74" s="66" t="s">
        <v>223</v>
      </c>
      <c r="C74" s="31">
        <v>37014</v>
      </c>
      <c r="D74" s="33">
        <f t="shared" si="2"/>
        <v>6.7037831258965185E-3</v>
      </c>
      <c r="E74" s="6">
        <v>1410</v>
      </c>
      <c r="F74" s="4">
        <f t="shared" si="3"/>
        <v>3.8093694277840817E-2</v>
      </c>
      <c r="G74" s="56">
        <v>4.2361111111111106E-2</v>
      </c>
      <c r="H74" s="58">
        <v>4.2361111111111106E-2</v>
      </c>
      <c r="I74" s="36" t="s">
        <v>325</v>
      </c>
      <c r="J74" s="41">
        <v>1</v>
      </c>
      <c r="K74" s="43">
        <v>2</v>
      </c>
      <c r="L74" s="43">
        <v>2</v>
      </c>
      <c r="M74" s="43">
        <v>1</v>
      </c>
      <c r="N74" s="52" t="s">
        <v>320</v>
      </c>
      <c r="O74" s="47">
        <v>1</v>
      </c>
      <c r="P74" s="1">
        <v>2</v>
      </c>
      <c r="Q74" s="43">
        <v>1</v>
      </c>
      <c r="R74" s="43"/>
      <c r="S74" s="23">
        <v>5</v>
      </c>
      <c r="T74" s="23"/>
      <c r="U74" s="20" t="s">
        <v>21</v>
      </c>
    </row>
    <row r="75" spans="1:29" ht="15" customHeight="1" x14ac:dyDescent="0.25">
      <c r="A75" s="1" t="s">
        <v>142</v>
      </c>
      <c r="B75" s="61" t="s">
        <v>224</v>
      </c>
      <c r="C75" s="29">
        <v>45933</v>
      </c>
      <c r="D75" s="33">
        <f t="shared" si="2"/>
        <v>8.3191460075053968E-3</v>
      </c>
      <c r="E75" s="6">
        <v>1304</v>
      </c>
      <c r="F75" s="4">
        <f t="shared" si="3"/>
        <v>2.8389175538284021E-2</v>
      </c>
      <c r="G75" s="56">
        <v>4.1666666666666664E-2</v>
      </c>
      <c r="H75" s="58">
        <v>4.1666666666666664E-2</v>
      </c>
      <c r="I75" s="36" t="s">
        <v>325</v>
      </c>
      <c r="J75" s="41">
        <v>1</v>
      </c>
      <c r="K75" s="1">
        <v>2</v>
      </c>
      <c r="L75" s="1">
        <v>2</v>
      </c>
      <c r="M75" s="1">
        <v>1</v>
      </c>
      <c r="N75" s="47" t="s">
        <v>320</v>
      </c>
      <c r="O75" s="47">
        <v>1</v>
      </c>
      <c r="P75" s="1">
        <v>2</v>
      </c>
      <c r="Q75" s="1">
        <v>1</v>
      </c>
      <c r="R75" s="1"/>
      <c r="S75" s="19">
        <v>5</v>
      </c>
      <c r="T75" s="19"/>
      <c r="U75" s="19" t="s">
        <v>5</v>
      </c>
    </row>
    <row r="76" spans="1:29" ht="15" customHeight="1" x14ac:dyDescent="0.25">
      <c r="A76" s="1" t="s">
        <v>142</v>
      </c>
      <c r="B76" s="62" t="s">
        <v>225</v>
      </c>
      <c r="C76" s="11">
        <v>42664</v>
      </c>
      <c r="D76" s="33">
        <f t="shared" si="2"/>
        <v>7.7270817334859528E-3</v>
      </c>
      <c r="E76" s="6">
        <v>1026</v>
      </c>
      <c r="F76" s="4">
        <f t="shared" si="3"/>
        <v>2.4048378023626478E-2</v>
      </c>
      <c r="G76" s="56">
        <v>4.1666666666666664E-2</v>
      </c>
      <c r="H76" s="58">
        <v>4.1666666666666664E-2</v>
      </c>
      <c r="I76" s="36" t="s">
        <v>325</v>
      </c>
      <c r="J76" s="41">
        <v>2</v>
      </c>
      <c r="K76" s="1">
        <v>1</v>
      </c>
      <c r="L76" s="1">
        <v>2</v>
      </c>
      <c r="M76" s="1">
        <v>3</v>
      </c>
      <c r="N76" s="47" t="s">
        <v>320</v>
      </c>
      <c r="O76" s="47">
        <v>1</v>
      </c>
      <c r="P76" s="1">
        <v>2</v>
      </c>
      <c r="Q76" s="1">
        <v>1</v>
      </c>
      <c r="R76" s="1"/>
      <c r="S76" s="19">
        <v>5</v>
      </c>
      <c r="T76" s="19"/>
      <c r="U76" s="19" t="s">
        <v>0</v>
      </c>
    </row>
    <row r="77" spans="1:29" ht="15" customHeight="1" x14ac:dyDescent="0.25">
      <c r="A77" s="1" t="s">
        <v>142</v>
      </c>
      <c r="B77" s="60" t="s">
        <v>226</v>
      </c>
      <c r="C77" s="11">
        <v>34899</v>
      </c>
      <c r="D77" s="33">
        <f t="shared" si="2"/>
        <v>6.320725328542243E-3</v>
      </c>
      <c r="E77" s="6">
        <v>1227</v>
      </c>
      <c r="F77" s="4">
        <f t="shared" si="3"/>
        <v>3.5158600532966558E-2</v>
      </c>
      <c r="G77" s="56">
        <v>4.2361111111111106E-2</v>
      </c>
      <c r="H77" s="58">
        <v>4.2361111111111106E-2</v>
      </c>
      <c r="I77" s="36" t="s">
        <v>324</v>
      </c>
      <c r="J77" s="41">
        <v>2</v>
      </c>
      <c r="K77" s="1">
        <v>1</v>
      </c>
      <c r="L77" s="1">
        <v>2</v>
      </c>
      <c r="M77" s="1">
        <v>3</v>
      </c>
      <c r="N77" s="47" t="s">
        <v>320</v>
      </c>
      <c r="O77" s="47">
        <v>1</v>
      </c>
      <c r="P77" s="1">
        <v>2</v>
      </c>
      <c r="Q77" s="1">
        <v>1</v>
      </c>
      <c r="R77" s="1"/>
      <c r="S77" s="19">
        <v>1</v>
      </c>
      <c r="T77" s="19"/>
      <c r="U77" s="19" t="s">
        <v>45</v>
      </c>
    </row>
    <row r="78" spans="1:29" ht="15" customHeight="1" x14ac:dyDescent="0.25">
      <c r="A78" s="1" t="s">
        <v>142</v>
      </c>
      <c r="B78" s="60" t="s">
        <v>227</v>
      </c>
      <c r="C78" s="11">
        <v>46990</v>
      </c>
      <c r="D78" s="33">
        <f t="shared" si="2"/>
        <v>8.5105843487836338E-3</v>
      </c>
      <c r="E78" s="6">
        <v>1494</v>
      </c>
      <c r="F78" s="4">
        <f t="shared" si="3"/>
        <v>3.1793998723132579E-2</v>
      </c>
      <c r="G78" s="56">
        <v>4.4444444444444446E-2</v>
      </c>
      <c r="H78" s="58">
        <v>4.4444444444444446E-2</v>
      </c>
      <c r="I78" s="36" t="s">
        <v>324</v>
      </c>
      <c r="J78" s="41">
        <v>2</v>
      </c>
      <c r="K78" s="1">
        <v>1</v>
      </c>
      <c r="L78" s="1">
        <v>2</v>
      </c>
      <c r="M78" s="1">
        <v>3</v>
      </c>
      <c r="N78" s="47" t="s">
        <v>320</v>
      </c>
      <c r="O78" s="47">
        <v>1</v>
      </c>
      <c r="P78" s="1">
        <v>2</v>
      </c>
      <c r="Q78" s="1">
        <v>1</v>
      </c>
      <c r="R78" s="1"/>
      <c r="S78" s="19">
        <v>5</v>
      </c>
      <c r="T78" s="19"/>
      <c r="U78" s="19" t="s">
        <v>0</v>
      </c>
    </row>
    <row r="79" spans="1:29" ht="15" customHeight="1" x14ac:dyDescent="0.25">
      <c r="A79" s="1" t="s">
        <v>137</v>
      </c>
      <c r="B79" s="60" t="s">
        <v>228</v>
      </c>
      <c r="C79" s="11">
        <v>40688</v>
      </c>
      <c r="D79" s="33">
        <f t="shared" si="2"/>
        <v>7.3691988930263555E-3</v>
      </c>
      <c r="E79" s="6">
        <v>2332</v>
      </c>
      <c r="F79" s="4">
        <f t="shared" si="3"/>
        <v>5.731419583169485E-2</v>
      </c>
      <c r="G79" s="56">
        <v>3.8194444444444441E-2</v>
      </c>
      <c r="H79" s="58">
        <v>3.8194444444444441E-2</v>
      </c>
      <c r="I79" s="36" t="s">
        <v>324</v>
      </c>
      <c r="J79" s="41">
        <v>2</v>
      </c>
      <c r="K79" s="1">
        <v>2</v>
      </c>
      <c r="L79" s="1">
        <v>2</v>
      </c>
      <c r="M79" s="1">
        <v>3</v>
      </c>
      <c r="N79" s="47" t="s">
        <v>327</v>
      </c>
      <c r="O79" s="47">
        <v>1</v>
      </c>
      <c r="P79" s="9">
        <v>1</v>
      </c>
      <c r="Q79" s="1">
        <v>1</v>
      </c>
      <c r="R79" s="1"/>
      <c r="S79" s="19">
        <v>5</v>
      </c>
      <c r="T79" s="19"/>
      <c r="U79" s="19" t="s">
        <v>0</v>
      </c>
    </row>
    <row r="80" spans="1:29" ht="15" customHeight="1" x14ac:dyDescent="0.25">
      <c r="A80" s="1" t="s">
        <v>137</v>
      </c>
      <c r="B80" s="60" t="s">
        <v>229</v>
      </c>
      <c r="C80" s="11">
        <v>38090</v>
      </c>
      <c r="D80" s="33">
        <f t="shared" si="2"/>
        <v>6.8986626483330191E-3</v>
      </c>
      <c r="E80" s="6">
        <v>1787</v>
      </c>
      <c r="F80" s="4">
        <f t="shared" si="3"/>
        <v>4.6915200840115516E-2</v>
      </c>
      <c r="G80" s="56">
        <v>3.125E-2</v>
      </c>
      <c r="H80" s="58">
        <v>3.125E-2</v>
      </c>
      <c r="I80" s="36" t="s">
        <v>324</v>
      </c>
      <c r="J80" s="41">
        <v>2</v>
      </c>
      <c r="K80" s="1">
        <v>2</v>
      </c>
      <c r="L80" s="1">
        <v>2</v>
      </c>
      <c r="M80" s="1">
        <v>3</v>
      </c>
      <c r="N80" s="47" t="s">
        <v>327</v>
      </c>
      <c r="O80" s="47">
        <v>1</v>
      </c>
      <c r="P80" s="9">
        <v>1</v>
      </c>
      <c r="Q80" s="1">
        <v>1</v>
      </c>
      <c r="R80" s="1"/>
      <c r="S80" s="19"/>
      <c r="T80" s="19"/>
      <c r="U80" s="19"/>
    </row>
    <row r="81" spans="1:21" ht="15" customHeight="1" x14ac:dyDescent="0.25">
      <c r="A81" s="1" t="s">
        <v>137</v>
      </c>
      <c r="B81" s="60" t="s">
        <v>230</v>
      </c>
      <c r="C81" s="11">
        <v>46823</v>
      </c>
      <c r="D81" s="33">
        <f t="shared" si="2"/>
        <v>8.4803381775504592E-3</v>
      </c>
      <c r="E81" s="6">
        <v>2333</v>
      </c>
      <c r="F81" s="4">
        <f t="shared" si="3"/>
        <v>4.9825940243042946E-2</v>
      </c>
      <c r="G81" s="56">
        <v>3.8194444444444441E-2</v>
      </c>
      <c r="H81" s="58">
        <v>3.8194444444444441E-2</v>
      </c>
      <c r="I81" s="36" t="s">
        <v>324</v>
      </c>
      <c r="J81" s="41">
        <v>2</v>
      </c>
      <c r="K81" s="1">
        <v>2</v>
      </c>
      <c r="L81" s="1">
        <v>2</v>
      </c>
      <c r="M81" s="1">
        <v>3</v>
      </c>
      <c r="N81" s="47" t="s">
        <v>327</v>
      </c>
      <c r="O81" s="47">
        <v>1</v>
      </c>
      <c r="P81" s="9">
        <v>1</v>
      </c>
      <c r="Q81" s="1">
        <v>1</v>
      </c>
      <c r="R81" s="1"/>
      <c r="S81" s="19">
        <v>5</v>
      </c>
      <c r="T81" s="19"/>
      <c r="U81" s="19" t="s">
        <v>0</v>
      </c>
    </row>
    <row r="82" spans="1:21" ht="15" customHeight="1" x14ac:dyDescent="0.25">
      <c r="A82" s="1" t="s">
        <v>148</v>
      </c>
      <c r="B82" s="62" t="s">
        <v>231</v>
      </c>
      <c r="C82" s="30">
        <v>44711</v>
      </c>
      <c r="D82" s="33">
        <f t="shared" si="2"/>
        <v>8.0978237245895937E-3</v>
      </c>
      <c r="E82" s="6">
        <v>2508</v>
      </c>
      <c r="F82" s="4">
        <f t="shared" si="3"/>
        <v>5.6093578761378632E-2</v>
      </c>
      <c r="G82" s="56">
        <v>3.4965277777777783E-2</v>
      </c>
      <c r="H82" s="58">
        <v>3.4965277777777783E-2</v>
      </c>
      <c r="I82" s="36" t="s">
        <v>325</v>
      </c>
      <c r="J82" s="41">
        <v>2</v>
      </c>
      <c r="K82" s="9">
        <v>2</v>
      </c>
      <c r="L82" s="9">
        <v>1</v>
      </c>
      <c r="M82" s="9">
        <v>1</v>
      </c>
      <c r="N82" s="48" t="s">
        <v>328</v>
      </c>
      <c r="O82" s="47">
        <v>2</v>
      </c>
      <c r="P82" s="1">
        <v>2</v>
      </c>
      <c r="Q82" s="9">
        <v>2</v>
      </c>
      <c r="R82" s="9" t="s">
        <v>18</v>
      </c>
      <c r="S82" s="20">
        <v>5</v>
      </c>
      <c r="T82" s="20"/>
      <c r="U82" s="20" t="s">
        <v>19</v>
      </c>
    </row>
    <row r="83" spans="1:21" ht="15" customHeight="1" x14ac:dyDescent="0.25">
      <c r="A83" s="1" t="s">
        <v>148</v>
      </c>
      <c r="B83" s="62" t="s">
        <v>232</v>
      </c>
      <c r="C83" s="30">
        <v>55068</v>
      </c>
      <c r="D83" s="33">
        <f t="shared" si="2"/>
        <v>9.973629685439819E-3</v>
      </c>
      <c r="E83" s="6">
        <v>1195</v>
      </c>
      <c r="F83" s="4">
        <f t="shared" si="3"/>
        <v>2.170044308854507E-2</v>
      </c>
      <c r="G83" s="56">
        <v>4.5138888888888888E-2</v>
      </c>
      <c r="H83" s="58">
        <v>4.5138888888888888E-2</v>
      </c>
      <c r="I83" s="36" t="s">
        <v>324</v>
      </c>
      <c r="J83" s="41">
        <v>1</v>
      </c>
      <c r="K83" s="9">
        <v>1</v>
      </c>
      <c r="L83" s="9">
        <v>3</v>
      </c>
      <c r="M83" s="9">
        <v>1</v>
      </c>
      <c r="N83" s="53" t="s">
        <v>328</v>
      </c>
      <c r="O83" s="47">
        <v>2</v>
      </c>
      <c r="P83" s="1">
        <v>2</v>
      </c>
      <c r="Q83" s="9">
        <v>1</v>
      </c>
      <c r="R83" s="9"/>
      <c r="S83" s="20">
        <v>4</v>
      </c>
      <c r="T83" s="20"/>
      <c r="U83" s="20" t="s">
        <v>26</v>
      </c>
    </row>
    <row r="84" spans="1:21" ht="15" customHeight="1" x14ac:dyDescent="0.25">
      <c r="A84" s="1" t="s">
        <v>148</v>
      </c>
      <c r="B84" s="60" t="s">
        <v>233</v>
      </c>
      <c r="C84" s="11">
        <v>29568</v>
      </c>
      <c r="D84" s="33">
        <f t="shared" si="2"/>
        <v>5.3552023414521061E-3</v>
      </c>
      <c r="E84" s="6">
        <v>1935</v>
      </c>
      <c r="F84" s="4">
        <f t="shared" si="3"/>
        <v>6.5442370129870128E-2</v>
      </c>
      <c r="G84" s="56">
        <v>3.5821759259259262E-2</v>
      </c>
      <c r="H84" s="58">
        <v>3.5821759259259262E-2</v>
      </c>
      <c r="I84" s="36" t="s">
        <v>324</v>
      </c>
      <c r="J84" s="41">
        <v>2</v>
      </c>
      <c r="K84" s="1">
        <v>2</v>
      </c>
      <c r="L84" s="1">
        <v>1</v>
      </c>
      <c r="M84" s="1">
        <v>1</v>
      </c>
      <c r="N84" s="47" t="s">
        <v>328</v>
      </c>
      <c r="O84" s="47">
        <v>2</v>
      </c>
      <c r="P84" s="1">
        <v>2</v>
      </c>
      <c r="Q84" s="1">
        <v>2</v>
      </c>
      <c r="R84" s="1" t="s">
        <v>42</v>
      </c>
      <c r="S84" s="19">
        <v>5</v>
      </c>
      <c r="T84" s="19"/>
      <c r="U84" s="19" t="s">
        <v>0</v>
      </c>
    </row>
    <row r="85" spans="1:21" ht="15" customHeight="1" x14ac:dyDescent="0.25">
      <c r="A85" s="1" t="s">
        <v>148</v>
      </c>
      <c r="B85" s="60" t="s">
        <v>234</v>
      </c>
      <c r="C85" s="11">
        <v>66325</v>
      </c>
      <c r="D85" s="33">
        <f t="shared" si="2"/>
        <v>1.201243896431314E-2</v>
      </c>
      <c r="E85" s="6">
        <v>1926</v>
      </c>
      <c r="F85" s="4">
        <f t="shared" si="3"/>
        <v>2.9038823972860912E-2</v>
      </c>
      <c r="G85" s="56">
        <v>5.8333333333333327E-2</v>
      </c>
      <c r="H85" s="58">
        <v>5.8333333333333327E-2</v>
      </c>
      <c r="I85" s="36" t="s">
        <v>325</v>
      </c>
      <c r="J85" s="41">
        <v>1</v>
      </c>
      <c r="K85" s="1">
        <v>1</v>
      </c>
      <c r="L85" s="1">
        <v>3</v>
      </c>
      <c r="M85" s="1">
        <v>1</v>
      </c>
      <c r="N85" s="47" t="s">
        <v>328</v>
      </c>
      <c r="O85" s="47">
        <v>2</v>
      </c>
      <c r="P85" s="1">
        <v>2</v>
      </c>
      <c r="Q85" s="1">
        <v>1</v>
      </c>
      <c r="R85" s="1"/>
      <c r="S85" s="19">
        <v>5</v>
      </c>
      <c r="T85" s="19"/>
      <c r="U85" s="19" t="s">
        <v>50</v>
      </c>
    </row>
    <row r="86" spans="1:21" ht="15" customHeight="1" x14ac:dyDescent="0.25">
      <c r="A86" s="1" t="s">
        <v>148</v>
      </c>
      <c r="B86" s="60" t="s">
        <v>235</v>
      </c>
      <c r="C86" s="11">
        <v>37535</v>
      </c>
      <c r="D86" s="33">
        <f t="shared" si="2"/>
        <v>6.7981439355521102E-3</v>
      </c>
      <c r="E86" s="6">
        <v>2056</v>
      </c>
      <c r="F86" s="4">
        <f t="shared" si="3"/>
        <v>5.4775542826695084E-2</v>
      </c>
      <c r="G86" s="56">
        <v>4.4444444444444446E-2</v>
      </c>
      <c r="H86" s="58">
        <v>4.4444444444444446E-2</v>
      </c>
      <c r="I86" s="36" t="s">
        <v>324</v>
      </c>
      <c r="J86" s="41">
        <v>2</v>
      </c>
      <c r="K86" s="1">
        <v>2</v>
      </c>
      <c r="L86" s="1">
        <v>1</v>
      </c>
      <c r="M86" s="1">
        <v>1</v>
      </c>
      <c r="N86" s="47" t="s">
        <v>328</v>
      </c>
      <c r="O86" s="47">
        <v>2</v>
      </c>
      <c r="P86" s="1">
        <v>2</v>
      </c>
      <c r="Q86" s="1">
        <v>1</v>
      </c>
      <c r="R86" s="1"/>
      <c r="S86" s="19">
        <v>1</v>
      </c>
      <c r="T86" s="19"/>
      <c r="U86" s="19" t="s">
        <v>0</v>
      </c>
    </row>
    <row r="87" spans="1:21" ht="15" customHeight="1" x14ac:dyDescent="0.25">
      <c r="A87" s="1" t="s">
        <v>148</v>
      </c>
      <c r="B87" s="60" t="s">
        <v>236</v>
      </c>
      <c r="C87" s="11">
        <v>34352</v>
      </c>
      <c r="D87" s="33">
        <f t="shared" si="2"/>
        <v>6.2216555341437618E-3</v>
      </c>
      <c r="E87" s="6">
        <v>1700</v>
      </c>
      <c r="F87" s="4">
        <f t="shared" si="3"/>
        <v>4.9487657196087567E-2</v>
      </c>
      <c r="G87" s="56">
        <v>4.387731481481482E-2</v>
      </c>
      <c r="H87" s="58">
        <v>4.387731481481482E-2</v>
      </c>
      <c r="I87" s="36" t="s">
        <v>324</v>
      </c>
      <c r="J87" s="41">
        <v>1</v>
      </c>
      <c r="K87" s="1">
        <v>1</v>
      </c>
      <c r="L87" s="1">
        <v>3</v>
      </c>
      <c r="M87" s="1">
        <v>1</v>
      </c>
      <c r="N87" s="47" t="s">
        <v>328</v>
      </c>
      <c r="O87" s="47">
        <v>2</v>
      </c>
      <c r="P87" s="1">
        <v>2</v>
      </c>
      <c r="Q87" s="1">
        <v>1</v>
      </c>
      <c r="R87" s="1"/>
      <c r="S87" s="19">
        <v>4</v>
      </c>
      <c r="T87" s="19"/>
      <c r="U87" s="19" t="s">
        <v>1</v>
      </c>
    </row>
    <row r="88" spans="1:21" ht="15" customHeight="1" x14ac:dyDescent="0.25">
      <c r="A88" s="1" t="s">
        <v>127</v>
      </c>
      <c r="B88" s="62" t="s">
        <v>237</v>
      </c>
      <c r="C88" s="29">
        <v>23489</v>
      </c>
      <c r="D88" s="33">
        <f t="shared" si="2"/>
        <v>4.2542054856049959E-3</v>
      </c>
      <c r="E88" s="6">
        <v>1540</v>
      </c>
      <c r="F88" s="4">
        <f t="shared" si="3"/>
        <v>6.5562603771978367E-2</v>
      </c>
      <c r="G88" s="56">
        <v>2.5949074074074072E-2</v>
      </c>
      <c r="H88" s="58">
        <v>2.5949074074074072E-2</v>
      </c>
      <c r="I88" s="36" t="s">
        <v>324</v>
      </c>
      <c r="J88" s="41">
        <v>1</v>
      </c>
      <c r="K88" s="9">
        <v>2</v>
      </c>
      <c r="L88" s="9">
        <v>3</v>
      </c>
      <c r="M88" s="9">
        <v>3</v>
      </c>
      <c r="N88" s="48" t="s">
        <v>317</v>
      </c>
      <c r="O88" s="47">
        <v>1</v>
      </c>
      <c r="P88" s="1">
        <v>3</v>
      </c>
      <c r="Q88" s="9">
        <v>1</v>
      </c>
      <c r="R88" s="9"/>
      <c r="S88" s="20">
        <v>5</v>
      </c>
      <c r="T88" s="20"/>
      <c r="U88" s="20" t="s">
        <v>25</v>
      </c>
    </row>
    <row r="89" spans="1:21" ht="15" customHeight="1" x14ac:dyDescent="0.25">
      <c r="A89" s="1" t="s">
        <v>147</v>
      </c>
      <c r="B89" s="60" t="s">
        <v>238</v>
      </c>
      <c r="C89" s="11">
        <v>48824</v>
      </c>
      <c r="D89" s="33">
        <f t="shared" si="2"/>
        <v>8.8427488879551409E-3</v>
      </c>
      <c r="E89" s="6">
        <v>2298</v>
      </c>
      <c r="F89" s="4">
        <f t="shared" si="3"/>
        <v>4.7067016221530394E-2</v>
      </c>
      <c r="G89" s="56">
        <v>4.7291666666666669E-2</v>
      </c>
      <c r="H89" s="58">
        <v>4.7291666666666669E-2</v>
      </c>
      <c r="I89" s="36" t="s">
        <v>324</v>
      </c>
      <c r="J89" s="41">
        <v>1</v>
      </c>
      <c r="K89" s="1">
        <v>1</v>
      </c>
      <c r="L89" s="1">
        <v>3</v>
      </c>
      <c r="M89" s="1">
        <v>2</v>
      </c>
      <c r="N89" s="47" t="s">
        <v>318</v>
      </c>
      <c r="O89" s="47">
        <v>3</v>
      </c>
      <c r="P89" s="1">
        <v>3</v>
      </c>
      <c r="Q89" s="1">
        <v>1</v>
      </c>
      <c r="R89" s="1"/>
      <c r="S89" s="19">
        <v>1</v>
      </c>
      <c r="T89" s="19"/>
      <c r="U89" s="19" t="s">
        <v>41</v>
      </c>
    </row>
    <row r="90" spans="1:21" ht="15" customHeight="1" x14ac:dyDescent="0.25">
      <c r="A90" s="1" t="s">
        <v>119</v>
      </c>
      <c r="B90" s="60" t="s">
        <v>239</v>
      </c>
      <c r="C90" s="11">
        <v>39468</v>
      </c>
      <c r="D90" s="33">
        <f t="shared" si="2"/>
        <v>7.1482388397061591E-3</v>
      </c>
      <c r="E90" s="6">
        <v>1087</v>
      </c>
      <c r="F90" s="4">
        <f t="shared" si="3"/>
        <v>2.7541299280429716E-2</v>
      </c>
      <c r="G90" s="56">
        <v>4.0972222222222222E-2</v>
      </c>
      <c r="H90" s="58">
        <v>4.0972222222222222E-2</v>
      </c>
      <c r="I90" s="36" t="s">
        <v>325</v>
      </c>
      <c r="J90" s="41">
        <v>2</v>
      </c>
      <c r="K90" s="1">
        <v>1</v>
      </c>
      <c r="L90" s="1">
        <v>3</v>
      </c>
      <c r="M90" s="1">
        <v>1</v>
      </c>
      <c r="N90" s="47" t="s">
        <v>318</v>
      </c>
      <c r="O90" s="47">
        <v>3</v>
      </c>
      <c r="P90" s="1">
        <v>3</v>
      </c>
      <c r="Q90" s="1">
        <v>1</v>
      </c>
      <c r="R90" s="1"/>
      <c r="S90" s="19">
        <v>5</v>
      </c>
      <c r="T90" s="19" t="s">
        <v>44</v>
      </c>
      <c r="U90" s="19" t="s">
        <v>0</v>
      </c>
    </row>
    <row r="91" spans="1:21" ht="15" customHeight="1" x14ac:dyDescent="0.25">
      <c r="A91" s="1" t="s">
        <v>139</v>
      </c>
      <c r="B91" s="60" t="s">
        <v>240</v>
      </c>
      <c r="C91" s="11">
        <v>30864</v>
      </c>
      <c r="D91" s="33">
        <f t="shared" si="2"/>
        <v>5.5899271194053638E-3</v>
      </c>
      <c r="E91" s="6">
        <v>759</v>
      </c>
      <c r="F91" s="4">
        <f t="shared" si="3"/>
        <v>2.4591757387247278E-2</v>
      </c>
      <c r="G91" s="56">
        <v>4.5138888888888888E-2</v>
      </c>
      <c r="H91" s="58">
        <v>4.5138888888888888E-2</v>
      </c>
      <c r="I91" s="36" t="s">
        <v>324</v>
      </c>
      <c r="J91" s="41">
        <v>1</v>
      </c>
      <c r="K91" s="1">
        <v>1</v>
      </c>
      <c r="L91" s="1">
        <v>1</v>
      </c>
      <c r="M91" s="1">
        <v>3</v>
      </c>
      <c r="N91" s="47" t="s">
        <v>320</v>
      </c>
      <c r="O91" s="47">
        <v>1</v>
      </c>
      <c r="P91" s="1">
        <v>2</v>
      </c>
      <c r="Q91" s="1">
        <v>1</v>
      </c>
      <c r="R91" s="1"/>
      <c r="S91" s="19">
        <v>1</v>
      </c>
      <c r="T91" s="19"/>
      <c r="U91" s="19" t="s">
        <v>29</v>
      </c>
    </row>
    <row r="92" spans="1:21" ht="15" customHeight="1" x14ac:dyDescent="0.25">
      <c r="A92" s="1" t="s">
        <v>139</v>
      </c>
      <c r="B92" s="62" t="s">
        <v>241</v>
      </c>
      <c r="C92" s="11">
        <v>21197</v>
      </c>
      <c r="D92" s="33">
        <f t="shared" si="2"/>
        <v>3.8390903690395119E-3</v>
      </c>
      <c r="E92" s="6">
        <v>734</v>
      </c>
      <c r="F92" s="4">
        <f t="shared" si="3"/>
        <v>3.4627541633249985E-2</v>
      </c>
      <c r="G92" s="56">
        <v>4.1666666666666664E-2</v>
      </c>
      <c r="H92" s="58">
        <v>4.1666666666666664E-2</v>
      </c>
      <c r="I92" s="36" t="s">
        <v>324</v>
      </c>
      <c r="J92" s="41">
        <v>1</v>
      </c>
      <c r="K92" s="1">
        <v>1</v>
      </c>
      <c r="L92" s="1">
        <v>1</v>
      </c>
      <c r="M92" s="1">
        <v>3</v>
      </c>
      <c r="N92" s="47" t="s">
        <v>320</v>
      </c>
      <c r="O92" s="47">
        <v>1</v>
      </c>
      <c r="P92" s="1">
        <v>2</v>
      </c>
      <c r="Q92" s="1">
        <v>1</v>
      </c>
      <c r="R92" s="1"/>
      <c r="S92" s="19"/>
      <c r="T92" s="19"/>
      <c r="U92" s="19" t="s">
        <v>39</v>
      </c>
    </row>
    <row r="93" spans="1:21" ht="15" customHeight="1" x14ac:dyDescent="0.25">
      <c r="A93" s="1" t="s">
        <v>127</v>
      </c>
      <c r="B93" s="62" t="s">
        <v>242</v>
      </c>
      <c r="C93" s="11">
        <v>24067</v>
      </c>
      <c r="D93" s="33">
        <f t="shared" si="2"/>
        <v>4.3588898387353844E-3</v>
      </c>
      <c r="E93" s="6">
        <v>1690</v>
      </c>
      <c r="F93" s="4">
        <f t="shared" si="3"/>
        <v>7.0220634063240125E-2</v>
      </c>
      <c r="G93" s="56">
        <v>2.4050925925925924E-2</v>
      </c>
      <c r="H93" s="58">
        <v>2.4050925925925924E-2</v>
      </c>
      <c r="I93" s="36" t="s">
        <v>324</v>
      </c>
      <c r="J93" s="41">
        <v>2</v>
      </c>
      <c r="K93" s="1">
        <v>1</v>
      </c>
      <c r="L93" s="1">
        <v>3</v>
      </c>
      <c r="M93" s="1">
        <v>3</v>
      </c>
      <c r="N93" s="47" t="s">
        <v>317</v>
      </c>
      <c r="O93" s="47">
        <v>1</v>
      </c>
      <c r="P93" s="1">
        <v>3</v>
      </c>
      <c r="Q93" s="1">
        <v>1</v>
      </c>
      <c r="R93" s="1"/>
      <c r="S93" s="19">
        <v>5</v>
      </c>
      <c r="T93" s="19"/>
      <c r="U93" s="19" t="s">
        <v>33</v>
      </c>
    </row>
    <row r="94" spans="1:21" ht="15" customHeight="1" x14ac:dyDescent="0.25">
      <c r="A94" s="1" t="s">
        <v>119</v>
      </c>
      <c r="B94" s="60" t="s">
        <v>243</v>
      </c>
      <c r="C94" s="11">
        <v>27524</v>
      </c>
      <c r="D94" s="33">
        <f t="shared" si="2"/>
        <v>4.9850036947418751E-3</v>
      </c>
      <c r="E94" s="6">
        <v>1318</v>
      </c>
      <c r="F94" s="4">
        <f t="shared" si="3"/>
        <v>4.7885481761371897E-2</v>
      </c>
      <c r="G94" s="56">
        <v>2.361111111111111E-2</v>
      </c>
      <c r="H94" s="58">
        <v>2.361111111111111E-2</v>
      </c>
      <c r="I94" s="36" t="s">
        <v>325</v>
      </c>
      <c r="J94" s="41">
        <v>1</v>
      </c>
      <c r="K94" s="1">
        <v>2</v>
      </c>
      <c r="L94" s="1">
        <v>3</v>
      </c>
      <c r="M94" s="1">
        <v>1</v>
      </c>
      <c r="N94" s="47" t="s">
        <v>317</v>
      </c>
      <c r="O94" s="47">
        <v>1</v>
      </c>
      <c r="P94" s="1">
        <v>3</v>
      </c>
      <c r="Q94" s="1">
        <v>1</v>
      </c>
      <c r="R94" s="1"/>
      <c r="S94" s="19">
        <v>5</v>
      </c>
      <c r="T94" s="19"/>
      <c r="U94" s="19" t="s">
        <v>0</v>
      </c>
    </row>
    <row r="95" spans="1:21" ht="15" customHeight="1" x14ac:dyDescent="0.25">
      <c r="A95" s="1" t="s">
        <v>127</v>
      </c>
      <c r="B95" s="60" t="s">
        <v>244</v>
      </c>
      <c r="C95" s="11">
        <v>31381</v>
      </c>
      <c r="D95" s="33">
        <f t="shared" si="2"/>
        <v>5.6835634698697421E-3</v>
      </c>
      <c r="E95" s="6">
        <v>2915</v>
      </c>
      <c r="F95" s="4">
        <f t="shared" si="3"/>
        <v>9.2890602593926258E-2</v>
      </c>
      <c r="G95" s="56">
        <v>2.9513888888888892E-2</v>
      </c>
      <c r="H95" s="58">
        <v>2.9513888888888892E-2</v>
      </c>
      <c r="I95" s="36" t="s">
        <v>324</v>
      </c>
      <c r="J95" s="41">
        <v>1</v>
      </c>
      <c r="K95" s="1">
        <v>2</v>
      </c>
      <c r="L95" s="1">
        <v>3</v>
      </c>
      <c r="M95" s="1">
        <v>3</v>
      </c>
      <c r="N95" s="47" t="s">
        <v>317</v>
      </c>
      <c r="O95" s="48">
        <v>1</v>
      </c>
      <c r="P95" s="1">
        <v>3</v>
      </c>
      <c r="Q95" s="1">
        <v>1</v>
      </c>
      <c r="R95" s="1"/>
      <c r="S95" s="19">
        <v>5</v>
      </c>
      <c r="T95" s="19"/>
      <c r="U95" s="19" t="s">
        <v>0</v>
      </c>
    </row>
    <row r="96" spans="1:21" ht="15" customHeight="1" x14ac:dyDescent="0.25">
      <c r="A96" s="1" t="s">
        <v>147</v>
      </c>
      <c r="B96" s="60" t="s">
        <v>245</v>
      </c>
      <c r="C96" s="11">
        <v>46852</v>
      </c>
      <c r="D96" s="33">
        <f t="shared" si="2"/>
        <v>8.485590506686758E-3</v>
      </c>
      <c r="E96" s="6">
        <v>1976</v>
      </c>
      <c r="F96" s="4">
        <f t="shared" si="3"/>
        <v>4.2175360710321866E-2</v>
      </c>
      <c r="G96" s="56">
        <v>3.6423611111111115E-2</v>
      </c>
      <c r="H96" s="58">
        <v>3.6423611111111115E-2</v>
      </c>
      <c r="I96" s="36" t="s">
        <v>325</v>
      </c>
      <c r="J96" s="41">
        <v>2</v>
      </c>
      <c r="K96" s="1">
        <v>2</v>
      </c>
      <c r="L96" s="1">
        <v>3</v>
      </c>
      <c r="M96" s="1">
        <v>2</v>
      </c>
      <c r="N96" s="47" t="s">
        <v>317</v>
      </c>
      <c r="O96" s="48">
        <v>1</v>
      </c>
      <c r="P96" s="1">
        <v>3</v>
      </c>
      <c r="Q96" s="1">
        <v>1</v>
      </c>
      <c r="R96" s="1"/>
      <c r="S96" s="19">
        <v>5</v>
      </c>
      <c r="T96" s="19"/>
      <c r="U96" s="19" t="s">
        <v>3</v>
      </c>
    </row>
    <row r="97" spans="1:21" ht="15" customHeight="1" x14ac:dyDescent="0.25">
      <c r="A97" s="1" t="s">
        <v>147</v>
      </c>
      <c r="B97" s="60" t="s">
        <v>246</v>
      </c>
      <c r="C97" s="11">
        <v>40180</v>
      </c>
      <c r="D97" s="33">
        <f t="shared" si="2"/>
        <v>7.2771925757422083E-3</v>
      </c>
      <c r="E97" s="6">
        <v>2047</v>
      </c>
      <c r="F97" s="4">
        <f t="shared" si="3"/>
        <v>5.0945744151319063E-2</v>
      </c>
      <c r="G97" s="56">
        <v>4.5578703703703705E-2</v>
      </c>
      <c r="H97" s="58">
        <v>4.5578703703703705E-2</v>
      </c>
      <c r="I97" s="36" t="s">
        <v>324</v>
      </c>
      <c r="J97" s="41">
        <v>2</v>
      </c>
      <c r="K97" s="1">
        <v>2</v>
      </c>
      <c r="L97" s="1">
        <v>3</v>
      </c>
      <c r="M97" s="1">
        <v>2</v>
      </c>
      <c r="N97" s="47" t="s">
        <v>317</v>
      </c>
      <c r="O97" s="48">
        <v>1</v>
      </c>
      <c r="P97" s="1">
        <v>3</v>
      </c>
      <c r="Q97" s="1">
        <v>1</v>
      </c>
      <c r="R97" s="1"/>
      <c r="S97" s="19">
        <v>1</v>
      </c>
      <c r="T97" s="19"/>
      <c r="U97" s="19" t="s">
        <v>0</v>
      </c>
    </row>
    <row r="98" spans="1:21" ht="15" customHeight="1" x14ac:dyDescent="0.25">
      <c r="A98" s="1" t="s">
        <v>119</v>
      </c>
      <c r="B98" s="60" t="s">
        <v>247</v>
      </c>
      <c r="C98" s="11">
        <v>23044</v>
      </c>
      <c r="D98" s="33">
        <f t="shared" si="2"/>
        <v>4.1736094005824648E-3</v>
      </c>
      <c r="E98" s="6">
        <v>1495</v>
      </c>
      <c r="F98" s="4">
        <f t="shared" si="3"/>
        <v>6.487588960249957E-2</v>
      </c>
      <c r="G98" s="56">
        <v>2.7083333333333334E-2</v>
      </c>
      <c r="H98" s="58">
        <v>2.7083333333333334E-2</v>
      </c>
      <c r="I98" s="36" t="s">
        <v>325</v>
      </c>
      <c r="J98" s="41">
        <v>1</v>
      </c>
      <c r="K98" s="1">
        <v>2</v>
      </c>
      <c r="L98" s="1">
        <v>3</v>
      </c>
      <c r="M98" s="1">
        <v>1</v>
      </c>
      <c r="N98" s="47" t="s">
        <v>317</v>
      </c>
      <c r="O98" s="48">
        <v>1</v>
      </c>
      <c r="P98" s="1">
        <v>3</v>
      </c>
      <c r="Q98" s="1">
        <v>1</v>
      </c>
      <c r="R98" s="1"/>
      <c r="S98" s="19">
        <v>2</v>
      </c>
      <c r="T98" s="19"/>
      <c r="U98" s="19" t="s">
        <v>64</v>
      </c>
    </row>
    <row r="99" spans="1:21" ht="15" customHeight="1" x14ac:dyDescent="0.25">
      <c r="A99" s="1" t="s">
        <v>139</v>
      </c>
      <c r="B99" s="60" t="s">
        <v>248</v>
      </c>
      <c r="C99" s="11">
        <v>27488</v>
      </c>
      <c r="D99" s="33">
        <f t="shared" si="2"/>
        <v>4.9784835620209512E-3</v>
      </c>
      <c r="E99" s="6">
        <v>660</v>
      </c>
      <c r="F99" s="4">
        <f t="shared" si="3"/>
        <v>2.4010477299185099E-2</v>
      </c>
      <c r="G99" s="56">
        <v>3.4722222222222224E-2</v>
      </c>
      <c r="H99" s="58">
        <v>3.4722222222222224E-2</v>
      </c>
      <c r="I99" s="36" t="s">
        <v>324</v>
      </c>
      <c r="J99" s="41">
        <v>1</v>
      </c>
      <c r="K99" s="1">
        <v>1</v>
      </c>
      <c r="L99" s="1">
        <v>1</v>
      </c>
      <c r="M99" s="1">
        <v>2</v>
      </c>
      <c r="N99" s="47" t="s">
        <v>319</v>
      </c>
      <c r="O99" s="47">
        <v>3</v>
      </c>
      <c r="P99" s="9">
        <v>1</v>
      </c>
      <c r="Q99" s="1">
        <v>1</v>
      </c>
      <c r="R99" s="1"/>
      <c r="S99" s="19">
        <v>1</v>
      </c>
      <c r="T99" s="19"/>
      <c r="U99" s="19" t="s">
        <v>7</v>
      </c>
    </row>
    <row r="100" spans="1:21" ht="15" customHeight="1" x14ac:dyDescent="0.25">
      <c r="A100" s="1" t="s">
        <v>147</v>
      </c>
      <c r="B100" s="60" t="s">
        <v>249</v>
      </c>
      <c r="C100" s="11">
        <v>29050</v>
      </c>
      <c r="D100" s="33">
        <f t="shared" si="2"/>
        <v>5.2613848761899245E-3</v>
      </c>
      <c r="E100" s="6">
        <v>2031</v>
      </c>
      <c r="F100" s="4">
        <f t="shared" si="3"/>
        <v>6.9913941480206535E-2</v>
      </c>
      <c r="G100" s="56">
        <v>2.6238425925925925E-2</v>
      </c>
      <c r="H100" s="58">
        <v>2.6238425925925925E-2</v>
      </c>
      <c r="I100" s="36" t="s">
        <v>325</v>
      </c>
      <c r="J100" s="41">
        <v>1</v>
      </c>
      <c r="K100" s="1">
        <v>1</v>
      </c>
      <c r="L100" s="1">
        <v>3</v>
      </c>
      <c r="M100" s="1">
        <v>2</v>
      </c>
      <c r="N100" s="47" t="s">
        <v>318</v>
      </c>
      <c r="O100" s="47">
        <v>3</v>
      </c>
      <c r="P100" s="1">
        <v>3</v>
      </c>
      <c r="Q100" s="1">
        <v>1</v>
      </c>
      <c r="R100" s="1"/>
      <c r="S100" s="19"/>
      <c r="T100" s="19"/>
      <c r="U100" s="19"/>
    </row>
    <row r="101" spans="1:21" ht="15" customHeight="1" x14ac:dyDescent="0.25">
      <c r="A101" s="1" t="s">
        <v>139</v>
      </c>
      <c r="B101" s="60" t="s">
        <v>250</v>
      </c>
      <c r="C101" s="11">
        <v>29508</v>
      </c>
      <c r="D101" s="33">
        <f t="shared" si="2"/>
        <v>5.3443354535839E-3</v>
      </c>
      <c r="E101" s="6">
        <v>575</v>
      </c>
      <c r="F101" s="4">
        <f t="shared" si="3"/>
        <v>1.9486241019384575E-2</v>
      </c>
      <c r="G101" s="56">
        <v>3.4722222222222224E-2</v>
      </c>
      <c r="H101" s="58">
        <v>3.4722222222222224E-2</v>
      </c>
      <c r="I101" s="36" t="s">
        <v>325</v>
      </c>
      <c r="J101" s="41">
        <v>1</v>
      </c>
      <c r="K101" s="1">
        <v>1</v>
      </c>
      <c r="L101" s="1">
        <v>2</v>
      </c>
      <c r="M101" s="1">
        <v>2</v>
      </c>
      <c r="N101" s="47" t="s">
        <v>319</v>
      </c>
      <c r="O101" s="47">
        <v>3</v>
      </c>
      <c r="P101" s="9">
        <v>1</v>
      </c>
      <c r="Q101" s="1">
        <v>1</v>
      </c>
      <c r="R101" s="1"/>
      <c r="S101" s="19">
        <v>1</v>
      </c>
      <c r="T101" s="19"/>
      <c r="U101" s="19" t="s">
        <v>7</v>
      </c>
    </row>
    <row r="102" spans="1:21" ht="15" customHeight="1" x14ac:dyDescent="0.25">
      <c r="A102" s="1" t="s">
        <v>127</v>
      </c>
      <c r="B102" s="62" t="s">
        <v>251</v>
      </c>
      <c r="C102" s="11">
        <v>37903</v>
      </c>
      <c r="D102" s="33">
        <f t="shared" si="2"/>
        <v>6.8647941811437758E-3</v>
      </c>
      <c r="E102" s="6">
        <v>2243</v>
      </c>
      <c r="F102" s="4">
        <f t="shared" si="3"/>
        <v>5.9177373822652563E-2</v>
      </c>
      <c r="G102" s="56">
        <v>3.3275462962962958E-2</v>
      </c>
      <c r="H102" s="58">
        <v>3.3275462962962958E-2</v>
      </c>
      <c r="I102" s="36" t="s">
        <v>324</v>
      </c>
      <c r="J102" s="41">
        <v>1</v>
      </c>
      <c r="K102" s="1">
        <v>2</v>
      </c>
      <c r="L102" s="1">
        <v>3</v>
      </c>
      <c r="M102" s="1">
        <v>3</v>
      </c>
      <c r="N102" s="47" t="s">
        <v>317</v>
      </c>
      <c r="O102" s="48">
        <v>1</v>
      </c>
      <c r="P102" s="1">
        <v>3</v>
      </c>
      <c r="Q102" s="1">
        <v>1</v>
      </c>
      <c r="R102" s="1"/>
      <c r="S102" s="19">
        <v>6</v>
      </c>
      <c r="T102" s="19" t="s">
        <v>56</v>
      </c>
      <c r="U102" s="19" t="s">
        <v>57</v>
      </c>
    </row>
    <row r="103" spans="1:21" ht="15" customHeight="1" x14ac:dyDescent="0.25">
      <c r="A103" s="1" t="s">
        <v>127</v>
      </c>
      <c r="B103" s="60" t="s">
        <v>252</v>
      </c>
      <c r="C103" s="11">
        <v>52607</v>
      </c>
      <c r="D103" s="33">
        <f t="shared" si="2"/>
        <v>9.5279061680455541E-3</v>
      </c>
      <c r="E103" s="6">
        <v>2964</v>
      </c>
      <c r="F103" s="4">
        <f t="shared" si="3"/>
        <v>5.634231185963845E-2</v>
      </c>
      <c r="G103" s="56">
        <v>6.1805555555555558E-2</v>
      </c>
      <c r="H103" s="58">
        <v>6.1805555555555558E-2</v>
      </c>
      <c r="I103" s="36" t="s">
        <v>325</v>
      </c>
      <c r="J103" s="41">
        <v>2</v>
      </c>
      <c r="K103" s="1">
        <v>1</v>
      </c>
      <c r="L103" s="1">
        <v>3</v>
      </c>
      <c r="M103" s="1">
        <v>3</v>
      </c>
      <c r="N103" s="47" t="s">
        <v>317</v>
      </c>
      <c r="O103" s="48">
        <v>1</v>
      </c>
      <c r="P103" s="1">
        <v>3</v>
      </c>
      <c r="Q103" s="1">
        <v>1</v>
      </c>
      <c r="R103" s="1"/>
      <c r="S103" s="19">
        <v>1</v>
      </c>
      <c r="T103" s="19" t="s">
        <v>59</v>
      </c>
      <c r="U103" s="19" t="s">
        <v>60</v>
      </c>
    </row>
    <row r="104" spans="1:21" ht="15" customHeight="1" x14ac:dyDescent="0.25">
      <c r="A104" s="1" t="s">
        <v>147</v>
      </c>
      <c r="B104" s="60" t="s">
        <v>253</v>
      </c>
      <c r="C104" s="11">
        <v>32802</v>
      </c>
      <c r="D104" s="33">
        <f t="shared" si="2"/>
        <v>5.9409275975484304E-3</v>
      </c>
      <c r="E104" s="6">
        <v>1966</v>
      </c>
      <c r="F104" s="4">
        <f t="shared" si="3"/>
        <v>5.9935369794524726E-2</v>
      </c>
      <c r="G104" s="56">
        <v>3.8634259259259257E-2</v>
      </c>
      <c r="H104" s="58">
        <v>3.8634259259259257E-2</v>
      </c>
      <c r="I104" s="36" t="s">
        <v>324</v>
      </c>
      <c r="J104" s="41">
        <v>2</v>
      </c>
      <c r="K104" s="1">
        <v>2</v>
      </c>
      <c r="L104" s="1">
        <v>3</v>
      </c>
      <c r="M104" s="1">
        <v>2</v>
      </c>
      <c r="N104" s="47" t="s">
        <v>317</v>
      </c>
      <c r="O104" s="48">
        <v>1</v>
      </c>
      <c r="P104" s="1">
        <v>3</v>
      </c>
      <c r="Q104" s="1">
        <v>1</v>
      </c>
      <c r="R104" s="1"/>
      <c r="S104" s="19">
        <v>5</v>
      </c>
      <c r="T104" s="19"/>
      <c r="U104" s="19" t="s">
        <v>98</v>
      </c>
    </row>
    <row r="105" spans="1:21" ht="15" customHeight="1" x14ac:dyDescent="0.25">
      <c r="A105" s="1" t="s">
        <v>139</v>
      </c>
      <c r="B105" s="60" t="s">
        <v>254</v>
      </c>
      <c r="C105" s="11">
        <v>18510</v>
      </c>
      <c r="D105" s="33">
        <f t="shared" si="2"/>
        <v>3.3524349073416693E-3</v>
      </c>
      <c r="E105" s="6">
        <v>618</v>
      </c>
      <c r="F105" s="4">
        <f t="shared" si="3"/>
        <v>3.3387358184764994E-2</v>
      </c>
      <c r="G105" s="56">
        <v>3.8194444444444441E-2</v>
      </c>
      <c r="H105" s="58">
        <v>3.8194444444444441E-2</v>
      </c>
      <c r="I105" s="36" t="s">
        <v>325</v>
      </c>
      <c r="J105" s="41">
        <v>1</v>
      </c>
      <c r="K105" s="1">
        <v>1</v>
      </c>
      <c r="L105" s="1">
        <v>1</v>
      </c>
      <c r="M105" s="1">
        <v>3</v>
      </c>
      <c r="N105" s="47" t="s">
        <v>320</v>
      </c>
      <c r="O105" s="48">
        <v>1</v>
      </c>
      <c r="P105" s="1">
        <v>2</v>
      </c>
      <c r="Q105" s="1">
        <v>2</v>
      </c>
      <c r="R105" s="1" t="s">
        <v>94</v>
      </c>
      <c r="S105" s="19">
        <v>5</v>
      </c>
      <c r="T105" s="19"/>
      <c r="U105" s="19" t="s">
        <v>0</v>
      </c>
    </row>
    <row r="106" spans="1:21" ht="15" customHeight="1" x14ac:dyDescent="0.25">
      <c r="A106" s="1" t="s">
        <v>119</v>
      </c>
      <c r="B106" s="60" t="s">
        <v>255</v>
      </c>
      <c r="C106" s="11">
        <v>21285</v>
      </c>
      <c r="D106" s="33">
        <f t="shared" si="2"/>
        <v>3.8550284712462147E-3</v>
      </c>
      <c r="E106" s="6">
        <v>1767</v>
      </c>
      <c r="F106" s="4">
        <f t="shared" si="3"/>
        <v>8.3016208597603947E-2</v>
      </c>
      <c r="G106" s="56">
        <v>2.0833333333333332E-2</v>
      </c>
      <c r="H106" s="58">
        <v>2.0833333333333332E-2</v>
      </c>
      <c r="I106" s="36" t="s">
        <v>325</v>
      </c>
      <c r="J106" s="41">
        <v>2</v>
      </c>
      <c r="K106" s="1">
        <v>1</v>
      </c>
      <c r="L106" s="1">
        <v>3</v>
      </c>
      <c r="M106" s="1">
        <v>1</v>
      </c>
      <c r="N106" s="47" t="s">
        <v>318</v>
      </c>
      <c r="O106" s="47">
        <v>3</v>
      </c>
      <c r="P106" s="1">
        <v>3</v>
      </c>
      <c r="Q106" s="1">
        <v>1</v>
      </c>
      <c r="R106" s="1"/>
      <c r="S106" s="19">
        <v>5</v>
      </c>
      <c r="T106" s="19"/>
      <c r="U106" s="19" t="s">
        <v>40</v>
      </c>
    </row>
    <row r="107" spans="1:21" ht="15" customHeight="1" x14ac:dyDescent="0.25">
      <c r="A107" s="1" t="s">
        <v>136</v>
      </c>
      <c r="B107" s="62" t="s">
        <v>256</v>
      </c>
      <c r="C107" s="11">
        <v>31250</v>
      </c>
      <c r="D107" s="33">
        <f t="shared" si="2"/>
        <v>5.6598374313574914E-3</v>
      </c>
      <c r="E107" s="6">
        <v>2683</v>
      </c>
      <c r="F107" s="4">
        <f t="shared" si="3"/>
        <v>8.5856000000000002E-2</v>
      </c>
      <c r="G107" s="56">
        <v>4.1666666666666664E-2</v>
      </c>
      <c r="H107" s="58">
        <v>4.1666666666666664E-2</v>
      </c>
      <c r="I107" s="36" t="s">
        <v>325</v>
      </c>
      <c r="J107" s="41">
        <v>2</v>
      </c>
      <c r="K107" s="1">
        <v>2</v>
      </c>
      <c r="L107" s="1">
        <v>3</v>
      </c>
      <c r="M107" s="1">
        <v>3</v>
      </c>
      <c r="N107" s="47" t="s">
        <v>320</v>
      </c>
      <c r="O107" s="48">
        <v>1</v>
      </c>
      <c r="P107" s="1">
        <v>2</v>
      </c>
      <c r="Q107" s="1">
        <v>1</v>
      </c>
      <c r="R107" s="1"/>
      <c r="S107" s="19">
        <v>5</v>
      </c>
      <c r="T107" s="19"/>
      <c r="U107" s="19" t="s">
        <v>32</v>
      </c>
    </row>
    <row r="108" spans="1:21" ht="15" customHeight="1" x14ac:dyDescent="0.25">
      <c r="A108" s="1" t="s">
        <v>136</v>
      </c>
      <c r="B108" s="60" t="s">
        <v>257</v>
      </c>
      <c r="C108" s="11">
        <v>35638</v>
      </c>
      <c r="D108" s="33">
        <f t="shared" si="2"/>
        <v>6.4545691641189852E-3</v>
      </c>
      <c r="E108" s="6">
        <v>2452</v>
      </c>
      <c r="F108" s="4">
        <f t="shared" si="3"/>
        <v>6.8802963129244069E-2</v>
      </c>
      <c r="G108" s="56">
        <v>4.1666666666666664E-2</v>
      </c>
      <c r="H108" s="58">
        <v>4.1666666666666664E-2</v>
      </c>
      <c r="I108" s="36" t="s">
        <v>325</v>
      </c>
      <c r="J108" s="41">
        <v>2</v>
      </c>
      <c r="K108" s="1">
        <v>1</v>
      </c>
      <c r="L108" s="1">
        <v>1</v>
      </c>
      <c r="M108" s="1">
        <v>2</v>
      </c>
      <c r="N108" s="47" t="s">
        <v>320</v>
      </c>
      <c r="O108" s="48">
        <v>1</v>
      </c>
      <c r="P108" s="1">
        <v>2</v>
      </c>
      <c r="Q108" s="1">
        <v>1</v>
      </c>
      <c r="R108" s="1"/>
      <c r="S108" s="19">
        <v>5</v>
      </c>
      <c r="T108" s="19"/>
      <c r="U108" s="19" t="s">
        <v>46</v>
      </c>
    </row>
    <row r="109" spans="1:21" ht="15" customHeight="1" x14ac:dyDescent="0.25">
      <c r="A109" s="1" t="s">
        <v>136</v>
      </c>
      <c r="B109" s="60" t="s">
        <v>258</v>
      </c>
      <c r="C109" s="11">
        <v>56138</v>
      </c>
      <c r="D109" s="33">
        <f t="shared" si="2"/>
        <v>1.0167422519089499E-2</v>
      </c>
      <c r="E109" s="6">
        <v>2812</v>
      </c>
      <c r="F109" s="4">
        <f t="shared" si="3"/>
        <v>5.0090847554241334E-2</v>
      </c>
      <c r="G109" s="56">
        <v>5.2083333333333336E-2</v>
      </c>
      <c r="H109" s="58">
        <v>5.2083333333333336E-2</v>
      </c>
      <c r="I109" s="36" t="s">
        <v>325</v>
      </c>
      <c r="J109" s="41">
        <v>2</v>
      </c>
      <c r="K109" s="1">
        <v>2</v>
      </c>
      <c r="L109" s="1">
        <v>3</v>
      </c>
      <c r="M109" s="1">
        <v>1</v>
      </c>
      <c r="N109" s="47" t="s">
        <v>320</v>
      </c>
      <c r="O109" s="48">
        <v>1</v>
      </c>
      <c r="P109" s="1">
        <v>2</v>
      </c>
      <c r="Q109" s="1">
        <v>1</v>
      </c>
      <c r="R109" s="1"/>
      <c r="S109" s="19">
        <v>5</v>
      </c>
      <c r="T109" s="19"/>
      <c r="U109" s="19" t="s">
        <v>0</v>
      </c>
    </row>
    <row r="110" spans="1:21" ht="15" customHeight="1" x14ac:dyDescent="0.25">
      <c r="A110" s="1" t="s">
        <v>136</v>
      </c>
      <c r="B110" s="60" t="s">
        <v>259</v>
      </c>
      <c r="C110" s="11">
        <v>31058</v>
      </c>
      <c r="D110" s="33">
        <f t="shared" si="2"/>
        <v>5.6250633901792314E-3</v>
      </c>
      <c r="E110" s="6">
        <v>2072</v>
      </c>
      <c r="F110" s="4">
        <f t="shared" si="3"/>
        <v>6.6713890141026466E-2</v>
      </c>
      <c r="G110" s="56">
        <v>3.4722222222222224E-2</v>
      </c>
      <c r="H110" s="58">
        <v>3.4722222222222224E-2</v>
      </c>
      <c r="I110" s="36" t="s">
        <v>324</v>
      </c>
      <c r="J110" s="41">
        <v>2</v>
      </c>
      <c r="K110" s="1">
        <v>1</v>
      </c>
      <c r="L110" s="1">
        <v>1</v>
      </c>
      <c r="M110" s="1">
        <v>3</v>
      </c>
      <c r="N110" s="47" t="s">
        <v>320</v>
      </c>
      <c r="O110" s="48">
        <v>1</v>
      </c>
      <c r="P110" s="1">
        <v>2</v>
      </c>
      <c r="Q110" s="1">
        <v>1</v>
      </c>
      <c r="R110" s="1"/>
      <c r="S110" s="19">
        <v>5</v>
      </c>
      <c r="T110" s="19"/>
      <c r="U110" s="19" t="s">
        <v>0</v>
      </c>
    </row>
    <row r="111" spans="1:21" ht="15" customHeight="1" x14ac:dyDescent="0.25">
      <c r="A111" s="1" t="s">
        <v>136</v>
      </c>
      <c r="B111" s="60" t="s">
        <v>260</v>
      </c>
      <c r="C111" s="11">
        <v>31524</v>
      </c>
      <c r="D111" s="33">
        <f t="shared" si="2"/>
        <v>5.7094628859556337E-3</v>
      </c>
      <c r="E111" s="6">
        <v>1814</v>
      </c>
      <c r="F111" s="4">
        <f t="shared" si="3"/>
        <v>5.7543458951909654E-2</v>
      </c>
      <c r="G111" s="56">
        <v>3.4722222222222224E-2</v>
      </c>
      <c r="H111" s="58">
        <v>3.4722222222222224E-2</v>
      </c>
      <c r="I111" s="36" t="s">
        <v>324</v>
      </c>
      <c r="J111" s="41">
        <v>2</v>
      </c>
      <c r="K111" s="1">
        <v>1</v>
      </c>
      <c r="L111" s="1">
        <v>1</v>
      </c>
      <c r="M111" s="1">
        <v>3</v>
      </c>
      <c r="N111" s="47" t="s">
        <v>320</v>
      </c>
      <c r="O111" s="48">
        <v>1</v>
      </c>
      <c r="P111" s="1">
        <v>2</v>
      </c>
      <c r="Q111" s="1">
        <v>1</v>
      </c>
      <c r="R111" s="1"/>
      <c r="S111" s="19">
        <v>4</v>
      </c>
      <c r="T111" s="19"/>
      <c r="U111" s="19" t="s">
        <v>0</v>
      </c>
    </row>
    <row r="112" spans="1:21" ht="15" customHeight="1" x14ac:dyDescent="0.25">
      <c r="A112" s="1" t="s">
        <v>136</v>
      </c>
      <c r="B112" s="60" t="s">
        <v>261</v>
      </c>
      <c r="C112" s="11">
        <v>29217</v>
      </c>
      <c r="D112" s="33">
        <f t="shared" si="2"/>
        <v>5.2916310474230991E-3</v>
      </c>
      <c r="E112" s="6">
        <v>1741</v>
      </c>
      <c r="F112" s="4">
        <f t="shared" si="3"/>
        <v>5.9588595680596913E-2</v>
      </c>
      <c r="G112" s="56">
        <v>4.1666666666666664E-2</v>
      </c>
      <c r="H112" s="58">
        <v>4.1666666666666664E-2</v>
      </c>
      <c r="I112" s="36" t="s">
        <v>324</v>
      </c>
      <c r="J112" s="41">
        <v>2</v>
      </c>
      <c r="K112" s="1">
        <v>2</v>
      </c>
      <c r="L112" s="1">
        <v>3</v>
      </c>
      <c r="M112" s="1">
        <v>2</v>
      </c>
      <c r="N112" s="47" t="s">
        <v>320</v>
      </c>
      <c r="O112" s="48">
        <v>1</v>
      </c>
      <c r="P112" s="1">
        <v>2</v>
      </c>
      <c r="Q112" s="1">
        <v>1</v>
      </c>
      <c r="R112" s="1"/>
      <c r="S112" s="19">
        <v>3</v>
      </c>
      <c r="T112" s="19" t="s">
        <v>92</v>
      </c>
      <c r="U112" s="19" t="s">
        <v>93</v>
      </c>
    </row>
    <row r="113" spans="1:21" ht="15" customHeight="1" x14ac:dyDescent="0.25">
      <c r="A113" s="1" t="s">
        <v>135</v>
      </c>
      <c r="B113" s="60" t="s">
        <v>262</v>
      </c>
      <c r="C113" s="11">
        <v>15502</v>
      </c>
      <c r="D113" s="33">
        <f t="shared" si="2"/>
        <v>2.8076415955489227E-3</v>
      </c>
      <c r="E113" s="6">
        <v>843</v>
      </c>
      <c r="F113" s="4">
        <f t="shared" si="3"/>
        <v>5.4380079989678753E-2</v>
      </c>
      <c r="G113" s="56">
        <v>4.027777777777778E-2</v>
      </c>
      <c r="H113" s="58">
        <v>4.027777777777778E-2</v>
      </c>
      <c r="I113" s="36" t="s">
        <v>324</v>
      </c>
      <c r="J113" s="41">
        <v>1</v>
      </c>
      <c r="K113" s="1">
        <v>1</v>
      </c>
      <c r="L113" s="1">
        <v>3</v>
      </c>
      <c r="M113" s="1">
        <v>2</v>
      </c>
      <c r="N113" s="47" t="s">
        <v>319</v>
      </c>
      <c r="O113" s="47">
        <v>3</v>
      </c>
      <c r="P113" s="9">
        <v>1</v>
      </c>
      <c r="Q113" s="1">
        <v>1</v>
      </c>
      <c r="R113" s="1"/>
      <c r="S113" s="19"/>
      <c r="T113" s="19"/>
      <c r="U113" s="19"/>
    </row>
    <row r="114" spans="1:21" ht="15" customHeight="1" x14ac:dyDescent="0.25">
      <c r="A114" s="1" t="s">
        <v>135</v>
      </c>
      <c r="B114" s="60" t="s">
        <v>263</v>
      </c>
      <c r="C114" s="11">
        <v>24558</v>
      </c>
      <c r="D114" s="33">
        <f t="shared" si="2"/>
        <v>4.447817204456873E-3</v>
      </c>
      <c r="E114" s="6">
        <v>1008</v>
      </c>
      <c r="F114" s="4">
        <f t="shared" si="3"/>
        <v>4.1045687759589541E-2</v>
      </c>
      <c r="G114" s="56">
        <v>4.1666666666666664E-2</v>
      </c>
      <c r="H114" s="58">
        <v>4.1666666666666664E-2</v>
      </c>
      <c r="I114" s="36" t="s">
        <v>325</v>
      </c>
      <c r="J114" s="41">
        <v>2</v>
      </c>
      <c r="K114" s="1">
        <v>2</v>
      </c>
      <c r="L114" s="1">
        <v>3</v>
      </c>
      <c r="M114" s="1">
        <v>2</v>
      </c>
      <c r="N114" s="47" t="s">
        <v>322</v>
      </c>
      <c r="O114" s="47">
        <v>2</v>
      </c>
      <c r="P114" s="9">
        <v>1</v>
      </c>
      <c r="Q114" s="1">
        <v>1</v>
      </c>
      <c r="R114" s="1"/>
      <c r="S114" s="19">
        <v>5</v>
      </c>
      <c r="T114" s="19"/>
      <c r="U114" s="19" t="s">
        <v>97</v>
      </c>
    </row>
    <row r="115" spans="1:21" ht="15" customHeight="1" x14ac:dyDescent="0.25">
      <c r="A115" s="1" t="s">
        <v>135</v>
      </c>
      <c r="B115" s="60" t="s">
        <v>264</v>
      </c>
      <c r="C115" s="11">
        <v>21573</v>
      </c>
      <c r="D115" s="33">
        <f t="shared" si="2"/>
        <v>3.9071895330136056E-3</v>
      </c>
      <c r="E115" s="6">
        <v>1655</v>
      </c>
      <c r="F115" s="4">
        <f t="shared" si="3"/>
        <v>7.6716265702498496E-2</v>
      </c>
      <c r="G115" s="56">
        <v>4.8611111111111112E-2</v>
      </c>
      <c r="H115" s="58">
        <v>4.8611111111111112E-2</v>
      </c>
      <c r="I115" s="36" t="s">
        <v>325</v>
      </c>
      <c r="J115" s="41">
        <v>2</v>
      </c>
      <c r="K115" s="1">
        <v>2</v>
      </c>
      <c r="L115" s="1">
        <v>3</v>
      </c>
      <c r="M115" s="1">
        <v>2</v>
      </c>
      <c r="N115" s="47" t="s">
        <v>319</v>
      </c>
      <c r="O115" s="47">
        <v>3</v>
      </c>
      <c r="P115" s="9">
        <v>1</v>
      </c>
      <c r="Q115" s="1">
        <v>1</v>
      </c>
      <c r="R115" s="1"/>
      <c r="S115" s="19">
        <v>5</v>
      </c>
      <c r="T115" s="19"/>
      <c r="U115" s="19" t="s">
        <v>114</v>
      </c>
    </row>
    <row r="116" spans="1:21" ht="15" customHeight="1" x14ac:dyDescent="0.25">
      <c r="A116" s="1" t="s">
        <v>135</v>
      </c>
      <c r="B116" s="60" t="s">
        <v>265</v>
      </c>
      <c r="C116" s="11">
        <v>23484</v>
      </c>
      <c r="D116" s="33">
        <f t="shared" si="2"/>
        <v>4.2532999116159783E-3</v>
      </c>
      <c r="E116" s="6">
        <v>2564</v>
      </c>
      <c r="F116" s="4">
        <f t="shared" si="3"/>
        <v>0.10918071878725941</v>
      </c>
      <c r="G116" s="56">
        <v>5.5555555555555552E-2</v>
      </c>
      <c r="H116" s="58">
        <v>5.5555555555555552E-2</v>
      </c>
      <c r="I116" s="36" t="s">
        <v>324</v>
      </c>
      <c r="J116" s="41">
        <v>2</v>
      </c>
      <c r="K116" s="1">
        <v>2</v>
      </c>
      <c r="L116" s="1">
        <v>3</v>
      </c>
      <c r="M116" s="1">
        <v>2</v>
      </c>
      <c r="N116" s="47" t="s">
        <v>319</v>
      </c>
      <c r="O116" s="47">
        <v>3</v>
      </c>
      <c r="P116" s="9">
        <v>1</v>
      </c>
      <c r="Q116" s="1">
        <v>1</v>
      </c>
      <c r="R116" s="1"/>
      <c r="S116" s="19">
        <v>5</v>
      </c>
      <c r="T116" s="19"/>
      <c r="U116" s="19" t="s">
        <v>0</v>
      </c>
    </row>
    <row r="117" spans="1:21" ht="15" customHeight="1" x14ac:dyDescent="0.25">
      <c r="A117" s="1" t="s">
        <v>135</v>
      </c>
      <c r="B117" s="60" t="s">
        <v>266</v>
      </c>
      <c r="C117" s="11">
        <v>33523</v>
      </c>
      <c r="D117" s="33">
        <f t="shared" si="2"/>
        <v>6.0715113667647105E-3</v>
      </c>
      <c r="E117" s="6">
        <v>1211</v>
      </c>
      <c r="F117" s="4">
        <f t="shared" si="3"/>
        <v>3.6124451868866155E-2</v>
      </c>
      <c r="G117" s="56">
        <v>5.5555555555555552E-2</v>
      </c>
      <c r="H117" s="58">
        <v>5.5555555555555552E-2</v>
      </c>
      <c r="I117" s="36" t="s">
        <v>324</v>
      </c>
      <c r="J117" s="41">
        <v>1</v>
      </c>
      <c r="K117" s="1">
        <v>1</v>
      </c>
      <c r="L117" s="1">
        <v>3</v>
      </c>
      <c r="M117" s="1">
        <v>2</v>
      </c>
      <c r="N117" s="47" t="s">
        <v>319</v>
      </c>
      <c r="O117" s="47">
        <v>3</v>
      </c>
      <c r="P117" s="9">
        <v>1</v>
      </c>
      <c r="Q117" s="1">
        <v>1</v>
      </c>
      <c r="R117" s="1"/>
      <c r="S117" s="19"/>
      <c r="T117" s="19"/>
      <c r="U117" s="19"/>
    </row>
    <row r="118" spans="1:21" ht="15" customHeight="1" x14ac:dyDescent="0.25">
      <c r="A118" s="1" t="s">
        <v>135</v>
      </c>
      <c r="B118" s="60" t="s">
        <v>267</v>
      </c>
      <c r="C118" s="11">
        <v>31904</v>
      </c>
      <c r="D118" s="33">
        <f t="shared" si="2"/>
        <v>5.7782865091209413E-3</v>
      </c>
      <c r="E118" s="6">
        <v>1332</v>
      </c>
      <c r="F118" s="4">
        <f t="shared" si="3"/>
        <v>4.1750250752256773E-2</v>
      </c>
      <c r="G118" s="56">
        <v>6.25E-2</v>
      </c>
      <c r="H118" s="58">
        <v>6.25E-2</v>
      </c>
      <c r="I118" s="36" t="s">
        <v>324</v>
      </c>
      <c r="J118" s="41">
        <v>2</v>
      </c>
      <c r="K118" s="1">
        <v>2</v>
      </c>
      <c r="L118" s="1">
        <v>2</v>
      </c>
      <c r="M118" s="1">
        <v>2</v>
      </c>
      <c r="N118" s="47" t="s">
        <v>322</v>
      </c>
      <c r="O118" s="47">
        <v>2</v>
      </c>
      <c r="P118" s="9">
        <v>1</v>
      </c>
      <c r="Q118" s="1">
        <v>2</v>
      </c>
      <c r="R118" s="1" t="s">
        <v>77</v>
      </c>
      <c r="S118" s="19">
        <v>4</v>
      </c>
      <c r="T118" s="19"/>
      <c r="U118" s="19" t="s">
        <v>78</v>
      </c>
    </row>
    <row r="119" spans="1:21" ht="15" customHeight="1" x14ac:dyDescent="0.25">
      <c r="A119" s="1" t="s">
        <v>135</v>
      </c>
      <c r="B119" s="60" t="s">
        <v>268</v>
      </c>
      <c r="C119" s="11">
        <v>29833</v>
      </c>
      <c r="D119" s="33">
        <f t="shared" si="2"/>
        <v>5.4031977628700174E-3</v>
      </c>
      <c r="E119" s="6">
        <v>1043</v>
      </c>
      <c r="F119" s="4">
        <f t="shared" si="3"/>
        <v>3.4961284483625517E-2</v>
      </c>
      <c r="G119" s="56">
        <v>4.8611111111111112E-2</v>
      </c>
      <c r="H119" s="58">
        <v>4.8611111111111112E-2</v>
      </c>
      <c r="I119" s="36" t="s">
        <v>324</v>
      </c>
      <c r="J119" s="41">
        <v>2</v>
      </c>
      <c r="K119" s="1">
        <v>2</v>
      </c>
      <c r="L119" s="1">
        <v>2</v>
      </c>
      <c r="M119" s="1">
        <v>1</v>
      </c>
      <c r="N119" s="47" t="s">
        <v>322</v>
      </c>
      <c r="O119" s="47">
        <v>2</v>
      </c>
      <c r="P119" s="9">
        <v>1</v>
      </c>
      <c r="Q119" s="1">
        <v>1</v>
      </c>
      <c r="R119" s="1"/>
      <c r="S119" s="19">
        <v>1</v>
      </c>
      <c r="T119" s="19"/>
      <c r="U119" s="19" t="s">
        <v>22</v>
      </c>
    </row>
    <row r="120" spans="1:21" ht="15" customHeight="1" x14ac:dyDescent="0.25">
      <c r="A120" s="1" t="s">
        <v>135</v>
      </c>
      <c r="B120" s="60" t="s">
        <v>269</v>
      </c>
      <c r="C120" s="11">
        <v>34372</v>
      </c>
      <c r="D120" s="33">
        <f t="shared" si="2"/>
        <v>6.2252778300998304E-3</v>
      </c>
      <c r="E120" s="6">
        <v>1735</v>
      </c>
      <c r="F120" s="4">
        <f t="shared" si="3"/>
        <v>5.0477132549749795E-2</v>
      </c>
      <c r="G120" s="56">
        <v>5.2083333333333336E-2</v>
      </c>
      <c r="H120" s="58">
        <v>5.2083333333333336E-2</v>
      </c>
      <c r="I120" s="36" t="s">
        <v>324</v>
      </c>
      <c r="J120" s="41">
        <v>2</v>
      </c>
      <c r="K120" s="1">
        <v>2</v>
      </c>
      <c r="L120" s="1">
        <v>2</v>
      </c>
      <c r="M120" s="1">
        <v>1</v>
      </c>
      <c r="N120" s="47" t="s">
        <v>322</v>
      </c>
      <c r="O120" s="47">
        <v>2</v>
      </c>
      <c r="P120" s="9">
        <v>1</v>
      </c>
      <c r="Q120" s="1">
        <v>1</v>
      </c>
      <c r="R120" s="1"/>
      <c r="S120" s="19">
        <v>2</v>
      </c>
      <c r="T120" s="19"/>
      <c r="U120" s="19" t="s">
        <v>73</v>
      </c>
    </row>
    <row r="121" spans="1:21" ht="15" customHeight="1" x14ac:dyDescent="0.25">
      <c r="A121" s="1" t="s">
        <v>135</v>
      </c>
      <c r="B121" s="60" t="s">
        <v>270</v>
      </c>
      <c r="C121" s="11">
        <v>34984</v>
      </c>
      <c r="D121" s="33">
        <f t="shared" si="2"/>
        <v>6.3361200863555353E-3</v>
      </c>
      <c r="E121" s="6">
        <v>790</v>
      </c>
      <c r="F121" s="4">
        <f t="shared" si="3"/>
        <v>2.2581751657900755E-2</v>
      </c>
      <c r="G121" s="56">
        <v>4.1666666666666664E-2</v>
      </c>
      <c r="H121" s="58">
        <v>4.1666666666666664E-2</v>
      </c>
      <c r="I121" s="36" t="s">
        <v>324</v>
      </c>
      <c r="J121" s="41">
        <v>1</v>
      </c>
      <c r="K121" s="1">
        <v>1</v>
      </c>
      <c r="L121" s="1">
        <v>3</v>
      </c>
      <c r="M121" s="1">
        <v>2</v>
      </c>
      <c r="N121" s="47" t="s">
        <v>319</v>
      </c>
      <c r="O121" s="47">
        <v>3</v>
      </c>
      <c r="P121" s="9">
        <v>1</v>
      </c>
      <c r="Q121" s="1">
        <v>1</v>
      </c>
      <c r="R121" s="1"/>
      <c r="S121" s="19"/>
      <c r="T121" s="19"/>
      <c r="U121" s="19"/>
    </row>
    <row r="122" spans="1:21" ht="15" customHeight="1" x14ac:dyDescent="0.25">
      <c r="A122" s="1" t="s">
        <v>135</v>
      </c>
      <c r="B122" s="60" t="s">
        <v>271</v>
      </c>
      <c r="C122" s="11">
        <v>35721</v>
      </c>
      <c r="D122" s="33">
        <f t="shared" si="2"/>
        <v>6.4696016923366708E-3</v>
      </c>
      <c r="E122" s="6">
        <v>1017</v>
      </c>
      <c r="F122" s="4">
        <f t="shared" si="3"/>
        <v>2.8470647518266567E-2</v>
      </c>
      <c r="G122" s="56">
        <v>4.8611111111111112E-2</v>
      </c>
      <c r="H122" s="58">
        <v>4.8611111111111112E-2</v>
      </c>
      <c r="I122" s="36" t="s">
        <v>325</v>
      </c>
      <c r="J122" s="41">
        <v>2</v>
      </c>
      <c r="K122" s="1">
        <v>2</v>
      </c>
      <c r="L122" s="1">
        <v>2</v>
      </c>
      <c r="M122" s="1">
        <v>2</v>
      </c>
      <c r="N122" s="47" t="s">
        <v>322</v>
      </c>
      <c r="O122" s="47">
        <v>2</v>
      </c>
      <c r="P122" s="9">
        <v>1</v>
      </c>
      <c r="Q122" s="1">
        <v>1</v>
      </c>
      <c r="R122" s="1"/>
      <c r="S122" s="19">
        <v>5</v>
      </c>
      <c r="T122" s="19"/>
      <c r="U122" s="19" t="s">
        <v>76</v>
      </c>
    </row>
    <row r="123" spans="1:21" ht="15" customHeight="1" x14ac:dyDescent="0.25">
      <c r="A123" s="1" t="s">
        <v>135</v>
      </c>
      <c r="B123" s="60" t="s">
        <v>272</v>
      </c>
      <c r="C123" s="11">
        <v>42932</v>
      </c>
      <c r="D123" s="33">
        <f t="shared" si="2"/>
        <v>7.775620499297275E-3</v>
      </c>
      <c r="E123" s="6">
        <v>1208</v>
      </c>
      <c r="F123" s="4">
        <f t="shared" si="3"/>
        <v>2.8137519798751513E-2</v>
      </c>
      <c r="G123" s="56">
        <v>5.5555555555555552E-2</v>
      </c>
      <c r="H123" s="58">
        <v>5.5555555555555552E-2</v>
      </c>
      <c r="I123" s="36" t="s">
        <v>324</v>
      </c>
      <c r="J123" s="41">
        <v>1</v>
      </c>
      <c r="K123" s="1">
        <v>2</v>
      </c>
      <c r="L123" s="1">
        <v>1</v>
      </c>
      <c r="M123" s="1">
        <v>1</v>
      </c>
      <c r="N123" s="47" t="s">
        <v>322</v>
      </c>
      <c r="O123" s="47">
        <v>2</v>
      </c>
      <c r="P123" s="9">
        <v>1</v>
      </c>
      <c r="Q123" s="1">
        <v>2</v>
      </c>
      <c r="R123" s="1"/>
      <c r="S123" s="19"/>
      <c r="T123" s="19"/>
      <c r="U123" s="19"/>
    </row>
    <row r="124" spans="1:21" ht="15" customHeight="1" x14ac:dyDescent="0.25">
      <c r="A124" s="1" t="s">
        <v>132</v>
      </c>
      <c r="B124" s="60" t="s">
        <v>273</v>
      </c>
      <c r="C124" s="11">
        <v>49792</v>
      </c>
      <c r="D124" s="33">
        <f t="shared" si="2"/>
        <v>9.0180680122288713E-3</v>
      </c>
      <c r="E124" s="11">
        <v>1425</v>
      </c>
      <c r="F124" s="4">
        <f t="shared" si="3"/>
        <v>2.861905526992288E-2</v>
      </c>
      <c r="G124" s="56">
        <v>4.370370370370371E-2</v>
      </c>
      <c r="H124" s="58">
        <v>4.370370370370371E-2</v>
      </c>
      <c r="I124" s="36" t="s">
        <v>325</v>
      </c>
      <c r="J124" s="41">
        <v>2</v>
      </c>
      <c r="K124" s="1">
        <v>2</v>
      </c>
      <c r="L124" s="1">
        <v>2</v>
      </c>
      <c r="M124" s="1">
        <v>1</v>
      </c>
      <c r="N124" s="47" t="s">
        <v>327</v>
      </c>
      <c r="O124" s="48">
        <v>1</v>
      </c>
      <c r="P124" s="9">
        <v>1</v>
      </c>
      <c r="Q124" s="1">
        <v>1</v>
      </c>
      <c r="R124" s="1"/>
      <c r="S124" s="19">
        <v>5</v>
      </c>
      <c r="T124" s="19"/>
      <c r="U124" s="19" t="s">
        <v>0</v>
      </c>
    </row>
    <row r="125" spans="1:21" ht="15" customHeight="1" x14ac:dyDescent="0.25">
      <c r="A125" s="1" t="s">
        <v>132</v>
      </c>
      <c r="B125" s="60" t="s">
        <v>274</v>
      </c>
      <c r="C125" s="11">
        <v>54698</v>
      </c>
      <c r="D125" s="33">
        <f t="shared" si="2"/>
        <v>9.9066172102525458E-3</v>
      </c>
      <c r="E125" s="11">
        <v>1368</v>
      </c>
      <c r="F125" s="4">
        <f t="shared" si="3"/>
        <v>2.5010055212256389E-2</v>
      </c>
      <c r="G125" s="56">
        <v>4.2280092592592598E-2</v>
      </c>
      <c r="H125" s="58">
        <v>4.2280092592592598E-2</v>
      </c>
      <c r="I125" s="36" t="s">
        <v>324</v>
      </c>
      <c r="J125" s="41">
        <v>1</v>
      </c>
      <c r="K125" s="1">
        <v>2</v>
      </c>
      <c r="L125" s="1">
        <v>2</v>
      </c>
      <c r="M125" s="1">
        <v>2</v>
      </c>
      <c r="N125" s="47" t="s">
        <v>327</v>
      </c>
      <c r="O125" s="48">
        <v>1</v>
      </c>
      <c r="P125" s="9">
        <v>1</v>
      </c>
      <c r="Q125" s="1">
        <v>1</v>
      </c>
      <c r="R125" s="1"/>
      <c r="S125" s="19">
        <v>5</v>
      </c>
      <c r="T125" s="19"/>
      <c r="U125" s="19" t="s">
        <v>61</v>
      </c>
    </row>
    <row r="126" spans="1:21" ht="15" customHeight="1" x14ac:dyDescent="0.25">
      <c r="A126" s="1" t="s">
        <v>150</v>
      </c>
      <c r="B126" s="60" t="s">
        <v>275</v>
      </c>
      <c r="C126" s="11">
        <v>50935</v>
      </c>
      <c r="D126" s="33">
        <f t="shared" si="2"/>
        <v>9.2250822261182031E-3</v>
      </c>
      <c r="E126" s="6">
        <v>14352</v>
      </c>
      <c r="F126" s="4">
        <f t="shared" si="3"/>
        <v>0.28177088446058701</v>
      </c>
      <c r="G126" s="56">
        <v>3.1944444444444449E-2</v>
      </c>
      <c r="H126" s="58">
        <v>3.1944444444444449E-2</v>
      </c>
      <c r="I126" s="36" t="s">
        <v>325</v>
      </c>
      <c r="J126" s="41">
        <v>1</v>
      </c>
      <c r="K126" s="1">
        <v>1</v>
      </c>
      <c r="L126" s="1">
        <v>3</v>
      </c>
      <c r="M126" s="1">
        <v>3</v>
      </c>
      <c r="N126" s="47" t="s">
        <v>320</v>
      </c>
      <c r="O126" s="48">
        <v>1</v>
      </c>
      <c r="P126" s="1">
        <v>2</v>
      </c>
      <c r="Q126" s="1">
        <v>1</v>
      </c>
      <c r="R126" s="1"/>
      <c r="S126" s="19">
        <v>1</v>
      </c>
      <c r="T126" s="19"/>
      <c r="U126" s="19" t="s">
        <v>7</v>
      </c>
    </row>
    <row r="127" spans="1:21" ht="15" customHeight="1" x14ac:dyDescent="0.25">
      <c r="A127" s="1" t="s">
        <v>150</v>
      </c>
      <c r="B127" s="60" t="s">
        <v>276</v>
      </c>
      <c r="C127" s="11">
        <v>46092</v>
      </c>
      <c r="D127" s="33">
        <f t="shared" si="2"/>
        <v>8.3479432603561447E-3</v>
      </c>
      <c r="E127" s="6">
        <v>1709</v>
      </c>
      <c r="F127" s="4">
        <f t="shared" si="3"/>
        <v>3.7078017877288899E-2</v>
      </c>
      <c r="G127" s="56">
        <v>4.4155092592592593E-2</v>
      </c>
      <c r="H127" s="58">
        <v>4.4155092592592593E-2</v>
      </c>
      <c r="I127" s="36" t="s">
        <v>325</v>
      </c>
      <c r="J127" s="41">
        <v>1</v>
      </c>
      <c r="K127" s="1">
        <v>1</v>
      </c>
      <c r="L127" s="1">
        <v>3</v>
      </c>
      <c r="M127" s="1">
        <v>3</v>
      </c>
      <c r="N127" s="47" t="s">
        <v>320</v>
      </c>
      <c r="O127" s="48">
        <v>1</v>
      </c>
      <c r="P127" s="1">
        <v>2</v>
      </c>
      <c r="Q127" s="1">
        <v>1</v>
      </c>
      <c r="R127" s="1"/>
      <c r="S127" s="19">
        <v>5</v>
      </c>
      <c r="T127" s="19"/>
      <c r="U127" s="19" t="s">
        <v>89</v>
      </c>
    </row>
    <row r="128" spans="1:21" ht="15" customHeight="1" x14ac:dyDescent="0.25">
      <c r="A128" s="1" t="s">
        <v>150</v>
      </c>
      <c r="B128" s="60" t="s">
        <v>277</v>
      </c>
      <c r="C128" s="11">
        <v>51619</v>
      </c>
      <c r="D128" s="33">
        <f t="shared" si="2"/>
        <v>9.348964747815755E-3</v>
      </c>
      <c r="E128" s="6">
        <v>2291</v>
      </c>
      <c r="F128" s="4">
        <f t="shared" si="3"/>
        <v>4.4382882272031618E-2</v>
      </c>
      <c r="G128" s="56">
        <v>4.5138888888888888E-2</v>
      </c>
      <c r="H128" s="58">
        <v>4.5138888888888888E-2</v>
      </c>
      <c r="I128" s="37" t="s">
        <v>325</v>
      </c>
      <c r="J128" s="44">
        <v>1</v>
      </c>
      <c r="K128" s="1">
        <v>1</v>
      </c>
      <c r="L128" s="1">
        <v>3</v>
      </c>
      <c r="M128" s="1">
        <v>3</v>
      </c>
      <c r="N128" s="47" t="s">
        <v>320</v>
      </c>
      <c r="O128" s="48">
        <v>1</v>
      </c>
      <c r="P128" s="1">
        <v>2</v>
      </c>
      <c r="Q128" s="1">
        <v>1</v>
      </c>
      <c r="R128" s="1"/>
      <c r="S128" s="19">
        <v>5</v>
      </c>
      <c r="T128" s="19"/>
      <c r="U128" s="19" t="s">
        <v>50</v>
      </c>
    </row>
    <row r="129" spans="1:21" ht="15" customHeight="1" x14ac:dyDescent="0.25">
      <c r="A129" s="1" t="s">
        <v>131</v>
      </c>
      <c r="B129" s="60" t="s">
        <v>278</v>
      </c>
      <c r="C129" s="11">
        <v>50618</v>
      </c>
      <c r="D129" s="33">
        <f t="shared" si="2"/>
        <v>9.1676688352145125E-3</v>
      </c>
      <c r="E129" s="6">
        <v>2187</v>
      </c>
      <c r="F129" s="4">
        <f t="shared" si="3"/>
        <v>4.320597415938994E-2</v>
      </c>
      <c r="G129" s="56">
        <v>4.3171296296296298E-2</v>
      </c>
      <c r="H129" s="58">
        <v>4.3171296296296298E-2</v>
      </c>
      <c r="I129" s="36" t="s">
        <v>324</v>
      </c>
      <c r="J129" s="41">
        <v>2</v>
      </c>
      <c r="K129" s="1">
        <v>2</v>
      </c>
      <c r="L129" s="1">
        <v>1</v>
      </c>
      <c r="M129" s="1">
        <v>3</v>
      </c>
      <c r="N129" s="47" t="s">
        <v>320</v>
      </c>
      <c r="O129" s="48">
        <v>1</v>
      </c>
      <c r="P129" s="1">
        <v>2</v>
      </c>
      <c r="Q129" s="1">
        <v>1</v>
      </c>
      <c r="R129" s="1"/>
      <c r="S129" s="19">
        <v>5</v>
      </c>
      <c r="T129" s="19"/>
      <c r="U129" s="19" t="s">
        <v>86</v>
      </c>
    </row>
    <row r="130" spans="1:21" ht="15" customHeight="1" x14ac:dyDescent="0.25">
      <c r="A130" s="1" t="s">
        <v>131</v>
      </c>
      <c r="B130" s="60" t="s">
        <v>279</v>
      </c>
      <c r="C130" s="11">
        <v>49519</v>
      </c>
      <c r="D130" s="33">
        <f t="shared" si="2"/>
        <v>8.9686236724285315E-3</v>
      </c>
      <c r="E130" s="6">
        <v>2320</v>
      </c>
      <c r="F130" s="4">
        <f t="shared" si="3"/>
        <v>4.6850703770269994E-2</v>
      </c>
      <c r="G130" s="56">
        <v>4.0706018518518523E-2</v>
      </c>
      <c r="H130" s="58">
        <v>4.0706018518518523E-2</v>
      </c>
      <c r="I130" s="36" t="s">
        <v>324</v>
      </c>
      <c r="J130" s="41">
        <v>2</v>
      </c>
      <c r="K130" s="1">
        <v>2</v>
      </c>
      <c r="L130" s="1">
        <v>1</v>
      </c>
      <c r="M130" s="1">
        <v>3</v>
      </c>
      <c r="N130" s="47" t="s">
        <v>320</v>
      </c>
      <c r="O130" s="48">
        <v>1</v>
      </c>
      <c r="P130" s="1">
        <v>2</v>
      </c>
      <c r="Q130" s="1">
        <v>1</v>
      </c>
      <c r="R130" s="1"/>
      <c r="S130" s="19">
        <v>6</v>
      </c>
      <c r="T130" s="19" t="s">
        <v>99</v>
      </c>
      <c r="U130" s="19" t="s">
        <v>100</v>
      </c>
    </row>
    <row r="131" spans="1:21" ht="15" customHeight="1" x14ac:dyDescent="0.25">
      <c r="A131" s="1" t="s">
        <v>131</v>
      </c>
      <c r="B131" s="62" t="s">
        <v>280</v>
      </c>
      <c r="C131" s="11">
        <v>47003</v>
      </c>
      <c r="D131" s="33">
        <f t="shared" ref="D131:D165" si="4">C131/5521360</f>
        <v>8.5129388411550773E-3</v>
      </c>
      <c r="E131" s="6">
        <v>2825</v>
      </c>
      <c r="F131" s="4">
        <f t="shared" ref="F131:F165" si="5">E131/C131</f>
        <v>6.0102546645958765E-2</v>
      </c>
      <c r="G131" s="56">
        <v>3.8553240740740742E-2</v>
      </c>
      <c r="H131" s="58">
        <v>3.8553240740740742E-2</v>
      </c>
      <c r="I131" s="36" t="s">
        <v>324</v>
      </c>
      <c r="J131" s="41">
        <v>1</v>
      </c>
      <c r="K131" s="1">
        <v>2</v>
      </c>
      <c r="L131" s="1">
        <v>2</v>
      </c>
      <c r="M131" s="1">
        <v>3</v>
      </c>
      <c r="N131" s="47" t="s">
        <v>328</v>
      </c>
      <c r="O131" s="47">
        <v>2</v>
      </c>
      <c r="P131" s="1">
        <v>2</v>
      </c>
      <c r="Q131" s="1">
        <v>1</v>
      </c>
      <c r="R131" s="1"/>
      <c r="S131" s="19">
        <v>5</v>
      </c>
      <c r="T131" s="19"/>
      <c r="U131" s="19" t="s">
        <v>80</v>
      </c>
    </row>
    <row r="132" spans="1:21" ht="15" customHeight="1" x14ac:dyDescent="0.25">
      <c r="A132" s="1" t="s">
        <v>131</v>
      </c>
      <c r="B132" s="62" t="s">
        <v>281</v>
      </c>
      <c r="C132" s="11">
        <v>44940</v>
      </c>
      <c r="D132" s="33">
        <f t="shared" si="4"/>
        <v>8.139299013286581E-3</v>
      </c>
      <c r="E132" s="6">
        <v>2319</v>
      </c>
      <c r="F132" s="4">
        <f t="shared" si="5"/>
        <v>5.1602136181575435E-2</v>
      </c>
      <c r="G132" s="56">
        <v>4.0694444444444443E-2</v>
      </c>
      <c r="H132" s="58">
        <v>4.0694444444444443E-2</v>
      </c>
      <c r="I132" s="36" t="s">
        <v>324</v>
      </c>
      <c r="J132" s="41">
        <v>1</v>
      </c>
      <c r="K132" s="1">
        <v>2</v>
      </c>
      <c r="L132" s="1">
        <v>2</v>
      </c>
      <c r="M132" s="1">
        <v>3</v>
      </c>
      <c r="N132" s="47" t="s">
        <v>328</v>
      </c>
      <c r="O132" s="47">
        <v>2</v>
      </c>
      <c r="P132" s="1">
        <v>2</v>
      </c>
      <c r="Q132" s="1">
        <v>1</v>
      </c>
      <c r="R132" s="1"/>
      <c r="S132" s="19">
        <v>5</v>
      </c>
      <c r="T132" s="19"/>
      <c r="U132" s="19" t="s">
        <v>82</v>
      </c>
    </row>
    <row r="133" spans="1:21" ht="15" customHeight="1" x14ac:dyDescent="0.25">
      <c r="A133" s="1" t="s">
        <v>131</v>
      </c>
      <c r="B133" s="60" t="s">
        <v>282</v>
      </c>
      <c r="C133" s="11">
        <v>44328</v>
      </c>
      <c r="D133" s="33">
        <f t="shared" si="4"/>
        <v>8.028456757030877E-3</v>
      </c>
      <c r="E133" s="6">
        <v>2006</v>
      </c>
      <c r="F133" s="4">
        <f t="shared" si="5"/>
        <v>4.5253564338567046E-2</v>
      </c>
      <c r="G133" s="56">
        <v>3.1377314814814809E-2</v>
      </c>
      <c r="H133" s="58">
        <v>3.1377314814814809E-2</v>
      </c>
      <c r="I133" s="36" t="s">
        <v>324</v>
      </c>
      <c r="J133" s="41">
        <v>1</v>
      </c>
      <c r="K133" s="1">
        <v>2</v>
      </c>
      <c r="L133" s="1">
        <v>2</v>
      </c>
      <c r="M133" s="1">
        <v>3</v>
      </c>
      <c r="N133" s="47" t="s">
        <v>328</v>
      </c>
      <c r="O133" s="47">
        <v>2</v>
      </c>
      <c r="P133" s="1">
        <v>2</v>
      </c>
      <c r="Q133" s="1">
        <v>1</v>
      </c>
      <c r="R133" s="1"/>
      <c r="S133" s="19">
        <v>6</v>
      </c>
      <c r="T133" s="19" t="s">
        <v>74</v>
      </c>
      <c r="U133" s="19" t="s">
        <v>75</v>
      </c>
    </row>
    <row r="134" spans="1:21" ht="15" customHeight="1" x14ac:dyDescent="0.25">
      <c r="A134" s="1" t="s">
        <v>131</v>
      </c>
      <c r="B134" s="60" t="s">
        <v>283</v>
      </c>
      <c r="C134" s="11">
        <v>48685</v>
      </c>
      <c r="D134" s="33">
        <f t="shared" si="4"/>
        <v>8.8175739310604635E-3</v>
      </c>
      <c r="E134" s="6">
        <v>2367</v>
      </c>
      <c r="F134" s="4">
        <f t="shared" si="5"/>
        <v>4.8618671048577589E-2</v>
      </c>
      <c r="G134" s="56">
        <v>3.8703703703703705E-2</v>
      </c>
      <c r="H134" s="58">
        <v>3.8703703703703705E-2</v>
      </c>
      <c r="I134" s="36" t="s">
        <v>324</v>
      </c>
      <c r="J134" s="41">
        <v>2</v>
      </c>
      <c r="K134" s="1">
        <v>2</v>
      </c>
      <c r="L134" s="1">
        <v>1</v>
      </c>
      <c r="M134" s="1">
        <v>3</v>
      </c>
      <c r="N134" s="47" t="s">
        <v>320</v>
      </c>
      <c r="O134" s="48">
        <v>1</v>
      </c>
      <c r="P134" s="1">
        <v>2</v>
      </c>
      <c r="Q134" s="1">
        <v>1</v>
      </c>
      <c r="R134" s="1"/>
      <c r="S134" s="19">
        <v>6</v>
      </c>
      <c r="T134" s="19" t="s">
        <v>65</v>
      </c>
      <c r="U134" s="19" t="s">
        <v>66</v>
      </c>
    </row>
    <row r="135" spans="1:21" ht="15" customHeight="1" x14ac:dyDescent="0.25">
      <c r="A135" s="1" t="s">
        <v>138</v>
      </c>
      <c r="B135" s="62" t="s">
        <v>284</v>
      </c>
      <c r="C135" s="11">
        <v>15255</v>
      </c>
      <c r="D135" s="33">
        <f t="shared" si="4"/>
        <v>2.762906240491473E-3</v>
      </c>
      <c r="E135" s="6">
        <v>2127</v>
      </c>
      <c r="F135" s="4">
        <f t="shared" si="5"/>
        <v>0.13942969518190756</v>
      </c>
      <c r="G135" s="56">
        <v>1.3344907407407408E-2</v>
      </c>
      <c r="H135" s="58">
        <v>1.3344907407407408E-2</v>
      </c>
      <c r="I135" s="37" t="s">
        <v>325</v>
      </c>
      <c r="J135" s="44">
        <v>2</v>
      </c>
      <c r="K135" s="1">
        <v>2</v>
      </c>
      <c r="L135" s="1">
        <v>1</v>
      </c>
      <c r="M135" s="1">
        <v>2</v>
      </c>
      <c r="N135" s="47" t="s">
        <v>322</v>
      </c>
      <c r="O135" s="47">
        <v>2</v>
      </c>
      <c r="P135" s="9">
        <v>1</v>
      </c>
      <c r="Q135" s="1">
        <v>1</v>
      </c>
      <c r="R135" s="1"/>
      <c r="S135" s="19">
        <v>6</v>
      </c>
      <c r="T135" s="19" t="s">
        <v>81</v>
      </c>
      <c r="U135" s="19" t="s">
        <v>102</v>
      </c>
    </row>
    <row r="136" spans="1:21" ht="15" customHeight="1" x14ac:dyDescent="0.25">
      <c r="A136" s="1" t="s">
        <v>138</v>
      </c>
      <c r="B136" s="62" t="s">
        <v>285</v>
      </c>
      <c r="C136" s="11">
        <v>28814</v>
      </c>
      <c r="D136" s="33">
        <f t="shared" si="4"/>
        <v>5.2186417839083128E-3</v>
      </c>
      <c r="E136" s="6">
        <v>1638</v>
      </c>
      <c r="F136" s="4">
        <f t="shared" si="5"/>
        <v>5.6847365863816203E-2</v>
      </c>
      <c r="G136" s="56">
        <v>2.5694444444444447E-2</v>
      </c>
      <c r="H136" s="58">
        <v>2.5694444444444447E-2</v>
      </c>
      <c r="I136" s="37" t="s">
        <v>325</v>
      </c>
      <c r="J136" s="44">
        <v>2</v>
      </c>
      <c r="K136" s="1">
        <v>2</v>
      </c>
      <c r="L136" s="1">
        <v>1</v>
      </c>
      <c r="M136" s="1">
        <v>2</v>
      </c>
      <c r="N136" s="47" t="s">
        <v>327</v>
      </c>
      <c r="O136" s="48">
        <v>1</v>
      </c>
      <c r="P136" s="9">
        <v>1</v>
      </c>
      <c r="Q136" s="1">
        <v>1</v>
      </c>
      <c r="R136" s="1"/>
      <c r="S136" s="19">
        <v>5</v>
      </c>
      <c r="T136" s="19"/>
      <c r="U136" s="19" t="s">
        <v>0</v>
      </c>
    </row>
    <row r="137" spans="1:21" ht="15" customHeight="1" x14ac:dyDescent="0.25">
      <c r="A137" s="1" t="s">
        <v>138</v>
      </c>
      <c r="B137" s="62" t="s">
        <v>286</v>
      </c>
      <c r="C137" s="11">
        <v>15705</v>
      </c>
      <c r="D137" s="33">
        <f t="shared" si="4"/>
        <v>2.8444078995030209E-3</v>
      </c>
      <c r="E137" s="6">
        <v>2099</v>
      </c>
      <c r="F137" s="4">
        <f t="shared" si="5"/>
        <v>0.13365170327921044</v>
      </c>
      <c r="G137" s="56">
        <v>1.3692129629629629E-2</v>
      </c>
      <c r="H137" s="58">
        <v>1.3692129629629629E-2</v>
      </c>
      <c r="I137" s="36" t="s">
        <v>325</v>
      </c>
      <c r="J137" s="41">
        <v>2</v>
      </c>
      <c r="K137" s="1">
        <v>1</v>
      </c>
      <c r="L137" s="1">
        <v>2</v>
      </c>
      <c r="M137" s="1">
        <v>2</v>
      </c>
      <c r="N137" s="47" t="s">
        <v>327</v>
      </c>
      <c r="O137" s="48">
        <v>1</v>
      </c>
      <c r="P137" s="9">
        <v>1</v>
      </c>
      <c r="Q137" s="1">
        <v>1</v>
      </c>
      <c r="R137" s="1"/>
      <c r="S137" s="19">
        <v>5</v>
      </c>
      <c r="T137" s="19"/>
      <c r="U137" s="19" t="s">
        <v>50</v>
      </c>
    </row>
    <row r="138" spans="1:21" ht="15" customHeight="1" x14ac:dyDescent="0.25">
      <c r="A138" s="1" t="s">
        <v>138</v>
      </c>
      <c r="B138" s="60" t="s">
        <v>287</v>
      </c>
      <c r="C138" s="11">
        <v>12429</v>
      </c>
      <c r="D138" s="33">
        <f t="shared" si="4"/>
        <v>2.2510758218989525E-3</v>
      </c>
      <c r="E138" s="11">
        <v>1589</v>
      </c>
      <c r="F138" s="4">
        <f t="shared" si="5"/>
        <v>0.12784616622415318</v>
      </c>
      <c r="G138" s="56">
        <v>9.4675925925925917E-3</v>
      </c>
      <c r="H138" s="58">
        <v>9.4675925925925917E-3</v>
      </c>
      <c r="I138" s="36" t="s">
        <v>325</v>
      </c>
      <c r="J138" s="41">
        <v>2</v>
      </c>
      <c r="K138" s="1">
        <v>2</v>
      </c>
      <c r="L138" s="1">
        <v>1</v>
      </c>
      <c r="M138" s="1">
        <v>2</v>
      </c>
      <c r="N138" s="47" t="s">
        <v>327</v>
      </c>
      <c r="O138" s="48">
        <v>1</v>
      </c>
      <c r="P138" s="9">
        <v>1</v>
      </c>
      <c r="Q138" s="1">
        <v>1</v>
      </c>
      <c r="R138" s="1"/>
      <c r="S138" s="19">
        <v>5</v>
      </c>
      <c r="T138" s="19"/>
      <c r="U138" s="19" t="s">
        <v>33</v>
      </c>
    </row>
    <row r="139" spans="1:21" ht="15" customHeight="1" x14ac:dyDescent="0.25">
      <c r="A139" s="1" t="s">
        <v>124</v>
      </c>
      <c r="B139" s="61" t="s">
        <v>288</v>
      </c>
      <c r="C139" s="11">
        <v>33925</v>
      </c>
      <c r="D139" s="33">
        <f t="shared" si="4"/>
        <v>6.1443195154816926E-3</v>
      </c>
      <c r="E139" s="11">
        <v>0</v>
      </c>
      <c r="F139" s="4">
        <f t="shared" si="5"/>
        <v>0</v>
      </c>
      <c r="G139" s="57">
        <v>3.7499999999999999E-2</v>
      </c>
      <c r="H139" s="59">
        <v>3.7499999999999999E-2</v>
      </c>
      <c r="I139" s="36" t="s">
        <v>325</v>
      </c>
      <c r="J139" s="41">
        <v>1</v>
      </c>
      <c r="K139" s="1">
        <v>2</v>
      </c>
      <c r="L139" s="1">
        <v>2</v>
      </c>
      <c r="M139" s="1">
        <v>2</v>
      </c>
      <c r="N139" s="47" t="s">
        <v>317</v>
      </c>
      <c r="O139" s="48">
        <v>1</v>
      </c>
      <c r="P139" s="1">
        <v>3</v>
      </c>
      <c r="Q139" s="1">
        <v>1</v>
      </c>
      <c r="R139" s="1"/>
      <c r="S139" s="19">
        <v>5</v>
      </c>
      <c r="T139" s="19"/>
      <c r="U139" s="19" t="s">
        <v>115</v>
      </c>
    </row>
    <row r="140" spans="1:21" ht="15" customHeight="1" x14ac:dyDescent="0.25">
      <c r="A140" s="1" t="s">
        <v>124</v>
      </c>
      <c r="B140" s="61" t="s">
        <v>289</v>
      </c>
      <c r="C140" s="11">
        <v>39047</v>
      </c>
      <c r="D140" s="33">
        <f t="shared" si="4"/>
        <v>7.0719895098309109E-3</v>
      </c>
      <c r="E140" s="11">
        <v>0</v>
      </c>
      <c r="F140" s="4">
        <f t="shared" si="5"/>
        <v>0</v>
      </c>
      <c r="G140" s="57">
        <v>3.6249999999999998E-2</v>
      </c>
      <c r="H140" s="59">
        <v>3.6249999999999998E-2</v>
      </c>
      <c r="I140" s="36" t="s">
        <v>325</v>
      </c>
      <c r="J140" s="41">
        <v>1</v>
      </c>
      <c r="K140" s="1">
        <v>2</v>
      </c>
      <c r="L140" s="1">
        <v>3</v>
      </c>
      <c r="M140" s="1">
        <v>2</v>
      </c>
      <c r="N140" s="47" t="s">
        <v>317</v>
      </c>
      <c r="O140" s="48">
        <v>1</v>
      </c>
      <c r="P140" s="1">
        <v>3</v>
      </c>
      <c r="Q140" s="1">
        <v>1</v>
      </c>
      <c r="R140" s="1"/>
      <c r="S140" s="19">
        <v>5</v>
      </c>
      <c r="T140" s="19"/>
      <c r="U140" s="19" t="s">
        <v>117</v>
      </c>
    </row>
    <row r="141" spans="1:21" ht="15" customHeight="1" x14ac:dyDescent="0.25">
      <c r="A141" s="1" t="s">
        <v>124</v>
      </c>
      <c r="B141" s="61" t="s">
        <v>290</v>
      </c>
      <c r="C141" s="11">
        <v>32541</v>
      </c>
      <c r="D141" s="33">
        <f t="shared" si="4"/>
        <v>5.8936566353217324E-3</v>
      </c>
      <c r="E141" s="11">
        <v>0</v>
      </c>
      <c r="F141" s="4">
        <f t="shared" si="5"/>
        <v>0</v>
      </c>
      <c r="G141" s="57">
        <v>3.5613425925925923E-2</v>
      </c>
      <c r="H141" s="59">
        <v>3.5613425925925923E-2</v>
      </c>
      <c r="I141" s="36" t="s">
        <v>325</v>
      </c>
      <c r="J141" s="41">
        <v>2</v>
      </c>
      <c r="K141" s="1">
        <v>1</v>
      </c>
      <c r="L141" s="1">
        <v>3</v>
      </c>
      <c r="M141" s="1">
        <v>2</v>
      </c>
      <c r="N141" s="47"/>
      <c r="O141" s="47"/>
      <c r="P141" s="1"/>
      <c r="Q141" s="1">
        <v>1</v>
      </c>
      <c r="R141" s="1"/>
      <c r="S141" s="19">
        <v>1</v>
      </c>
      <c r="T141" s="19"/>
      <c r="U141" s="19" t="s">
        <v>118</v>
      </c>
    </row>
    <row r="142" spans="1:21" ht="15" customHeight="1" x14ac:dyDescent="0.25">
      <c r="A142" s="1" t="s">
        <v>124</v>
      </c>
      <c r="B142" s="61" t="s">
        <v>291</v>
      </c>
      <c r="C142" s="11">
        <v>45729</v>
      </c>
      <c r="D142" s="33">
        <f t="shared" si="4"/>
        <v>8.2821985887534949E-3</v>
      </c>
      <c r="E142" s="11">
        <v>0</v>
      </c>
      <c r="F142" s="4">
        <f t="shared" si="5"/>
        <v>0</v>
      </c>
      <c r="G142" s="57">
        <v>3.4861111111111114E-2</v>
      </c>
      <c r="H142" s="59">
        <v>3.4861111111111114E-2</v>
      </c>
      <c r="I142" s="36" t="s">
        <v>325</v>
      </c>
      <c r="J142" s="41">
        <v>2</v>
      </c>
      <c r="K142" s="1">
        <v>1</v>
      </c>
      <c r="L142" s="1">
        <v>2</v>
      </c>
      <c r="M142" s="1">
        <v>2</v>
      </c>
      <c r="N142" s="47" t="s">
        <v>318</v>
      </c>
      <c r="O142" s="47">
        <v>3</v>
      </c>
      <c r="P142" s="1">
        <v>3</v>
      </c>
      <c r="Q142" s="1">
        <v>1</v>
      </c>
      <c r="R142" s="1"/>
      <c r="S142" s="19">
        <v>5</v>
      </c>
      <c r="T142" s="19"/>
      <c r="U142" s="19" t="s">
        <v>50</v>
      </c>
    </row>
    <row r="143" spans="1:21" ht="15" customHeight="1" x14ac:dyDescent="0.25">
      <c r="A143" s="1" t="s">
        <v>129</v>
      </c>
      <c r="B143" s="60" t="s">
        <v>292</v>
      </c>
      <c r="C143" s="11">
        <v>24809</v>
      </c>
      <c r="D143" s="33">
        <f t="shared" si="4"/>
        <v>4.4932770187055366E-3</v>
      </c>
      <c r="E143" s="6">
        <v>2183</v>
      </c>
      <c r="F143" s="4">
        <f t="shared" si="5"/>
        <v>8.7992260873070258E-2</v>
      </c>
      <c r="G143" s="56">
        <v>2.7777777777777776E-2</v>
      </c>
      <c r="H143" s="58">
        <v>2.7777777777777776E-2</v>
      </c>
      <c r="I143" s="36" t="s">
        <v>325</v>
      </c>
      <c r="J143" s="41">
        <v>2</v>
      </c>
      <c r="K143" s="1">
        <v>1</v>
      </c>
      <c r="L143" s="1">
        <v>1</v>
      </c>
      <c r="M143" s="1">
        <v>1</v>
      </c>
      <c r="N143" s="47" t="s">
        <v>327</v>
      </c>
      <c r="O143" s="48">
        <v>1</v>
      </c>
      <c r="P143" s="9">
        <v>1</v>
      </c>
      <c r="Q143" s="1">
        <v>1</v>
      </c>
      <c r="R143" s="1"/>
      <c r="S143" s="19">
        <v>1</v>
      </c>
      <c r="T143" s="19"/>
      <c r="U143" s="19" t="s">
        <v>7</v>
      </c>
    </row>
    <row r="144" spans="1:21" ht="15" customHeight="1" x14ac:dyDescent="0.25">
      <c r="A144" s="1" t="s">
        <v>129</v>
      </c>
      <c r="B144" s="60" t="s">
        <v>293</v>
      </c>
      <c r="C144" s="11">
        <v>25783</v>
      </c>
      <c r="D144" s="33">
        <f t="shared" si="4"/>
        <v>4.6696828317660862E-3</v>
      </c>
      <c r="E144" s="6">
        <v>2761</v>
      </c>
      <c r="F144" s="4">
        <f t="shared" si="5"/>
        <v>0.107086064461079</v>
      </c>
      <c r="G144" s="56">
        <v>2.361111111111111E-2</v>
      </c>
      <c r="H144" s="58">
        <v>2.361111111111111E-2</v>
      </c>
      <c r="I144" s="36" t="s">
        <v>324</v>
      </c>
      <c r="J144" s="41">
        <v>2</v>
      </c>
      <c r="K144" s="1">
        <v>1</v>
      </c>
      <c r="L144" s="1">
        <v>1</v>
      </c>
      <c r="M144" s="1">
        <v>1</v>
      </c>
      <c r="N144" s="47" t="s">
        <v>327</v>
      </c>
      <c r="O144" s="48">
        <v>1</v>
      </c>
      <c r="P144" s="9">
        <v>1</v>
      </c>
      <c r="Q144" s="1">
        <v>2</v>
      </c>
      <c r="R144" s="1" t="s">
        <v>67</v>
      </c>
      <c r="S144" s="19">
        <v>5</v>
      </c>
      <c r="T144" s="19"/>
      <c r="U144" s="24" t="s">
        <v>50</v>
      </c>
    </row>
    <row r="145" spans="1:29" ht="15" customHeight="1" x14ac:dyDescent="0.25">
      <c r="A145" s="1" t="s">
        <v>129</v>
      </c>
      <c r="B145" s="60" t="s">
        <v>294</v>
      </c>
      <c r="C145" s="11">
        <v>29620</v>
      </c>
      <c r="D145" s="33">
        <f t="shared" si="4"/>
        <v>5.3646203109378844E-3</v>
      </c>
      <c r="E145" s="6">
        <v>3066</v>
      </c>
      <c r="F145" s="4">
        <f t="shared" si="5"/>
        <v>0.10351114112086428</v>
      </c>
      <c r="G145" s="56">
        <v>3.0555555555555555E-2</v>
      </c>
      <c r="H145" s="58">
        <v>3.0555555555555555E-2</v>
      </c>
      <c r="I145" s="36" t="s">
        <v>324</v>
      </c>
      <c r="J145" s="41">
        <v>1</v>
      </c>
      <c r="K145" s="1">
        <v>2</v>
      </c>
      <c r="L145" s="1">
        <v>1</v>
      </c>
      <c r="M145" s="1">
        <v>1</v>
      </c>
      <c r="N145" s="47" t="s">
        <v>327</v>
      </c>
      <c r="O145" s="48">
        <v>1</v>
      </c>
      <c r="P145" s="9">
        <v>1</v>
      </c>
      <c r="Q145" s="1">
        <v>1</v>
      </c>
      <c r="R145" s="1"/>
      <c r="S145" s="19">
        <v>1</v>
      </c>
      <c r="T145" s="19"/>
      <c r="U145" s="19" t="s">
        <v>69</v>
      </c>
    </row>
    <row r="146" spans="1:29" ht="15" customHeight="1" x14ac:dyDescent="0.25">
      <c r="A146" s="1" t="s">
        <v>129</v>
      </c>
      <c r="B146" s="60" t="s">
        <v>295</v>
      </c>
      <c r="C146" s="11">
        <v>34001</v>
      </c>
      <c r="D146" s="33">
        <f t="shared" si="4"/>
        <v>6.1580842401147548E-3</v>
      </c>
      <c r="E146" s="6">
        <v>3715</v>
      </c>
      <c r="F146" s="4">
        <f t="shared" si="5"/>
        <v>0.10926149230904973</v>
      </c>
      <c r="G146" s="56">
        <v>3.888888888888889E-2</v>
      </c>
      <c r="H146" s="58">
        <v>3.888888888888889E-2</v>
      </c>
      <c r="I146" s="36" t="s">
        <v>324</v>
      </c>
      <c r="J146" s="41">
        <v>1</v>
      </c>
      <c r="K146" s="1">
        <v>2</v>
      </c>
      <c r="L146" s="1">
        <v>1</v>
      </c>
      <c r="M146" s="1">
        <v>1</v>
      </c>
      <c r="N146" s="47" t="s">
        <v>327</v>
      </c>
      <c r="O146" s="48">
        <v>1</v>
      </c>
      <c r="P146" s="9">
        <v>1</v>
      </c>
      <c r="Q146" s="1">
        <v>2</v>
      </c>
      <c r="R146" s="1" t="s">
        <v>62</v>
      </c>
      <c r="S146" s="19">
        <v>5</v>
      </c>
      <c r="T146" s="19"/>
      <c r="U146" s="19" t="s">
        <v>70</v>
      </c>
    </row>
    <row r="147" spans="1:29" ht="15" customHeight="1" x14ac:dyDescent="0.25">
      <c r="A147" s="1" t="s">
        <v>129</v>
      </c>
      <c r="B147" s="60" t="s">
        <v>296</v>
      </c>
      <c r="C147" s="11">
        <v>44374</v>
      </c>
      <c r="D147" s="33">
        <f t="shared" si="4"/>
        <v>8.0367880377298345E-3</v>
      </c>
      <c r="E147" s="6">
        <v>3268</v>
      </c>
      <c r="F147" s="4">
        <f t="shared" si="5"/>
        <v>7.3646730067156441E-2</v>
      </c>
      <c r="G147" s="56">
        <v>3.888888888888889E-2</v>
      </c>
      <c r="H147" s="58">
        <v>3.888888888888889E-2</v>
      </c>
      <c r="I147" s="36" t="s">
        <v>324</v>
      </c>
      <c r="J147" s="41">
        <v>2</v>
      </c>
      <c r="K147" s="1">
        <v>1</v>
      </c>
      <c r="L147" s="1">
        <v>1</v>
      </c>
      <c r="M147" s="1">
        <v>1</v>
      </c>
      <c r="N147" s="47" t="s">
        <v>327</v>
      </c>
      <c r="O147" s="48">
        <v>1</v>
      </c>
      <c r="P147" s="9">
        <v>1</v>
      </c>
      <c r="Q147" s="1">
        <v>1</v>
      </c>
      <c r="R147" s="1"/>
      <c r="S147" s="19">
        <v>2</v>
      </c>
      <c r="T147" s="19"/>
      <c r="U147" s="19" t="s">
        <v>72</v>
      </c>
    </row>
    <row r="148" spans="1:29" ht="15" customHeight="1" x14ac:dyDescent="0.25">
      <c r="A148" s="1" t="s">
        <v>145</v>
      </c>
      <c r="B148" s="60" t="s">
        <v>297</v>
      </c>
      <c r="C148" s="11">
        <v>33221</v>
      </c>
      <c r="D148" s="33">
        <f t="shared" si="4"/>
        <v>6.016814697828071E-3</v>
      </c>
      <c r="E148" s="6">
        <v>1855</v>
      </c>
      <c r="F148" s="4">
        <f t="shared" si="5"/>
        <v>5.5838174648565664E-2</v>
      </c>
      <c r="G148" s="56">
        <v>2.5972222222222219E-2</v>
      </c>
      <c r="H148" s="58">
        <v>2.5972222222222219E-2</v>
      </c>
      <c r="I148" s="36" t="s">
        <v>325</v>
      </c>
      <c r="J148" s="41">
        <v>1</v>
      </c>
      <c r="K148" s="1">
        <v>1</v>
      </c>
      <c r="L148" s="1">
        <v>2</v>
      </c>
      <c r="M148" s="1">
        <v>2</v>
      </c>
      <c r="N148" s="47" t="s">
        <v>328</v>
      </c>
      <c r="O148" s="47">
        <v>2</v>
      </c>
      <c r="P148" s="1">
        <v>2</v>
      </c>
      <c r="Q148" s="1">
        <v>1</v>
      </c>
      <c r="R148" s="1"/>
      <c r="S148" s="19">
        <v>1</v>
      </c>
      <c r="T148" s="19"/>
      <c r="U148" s="19" t="s">
        <v>68</v>
      </c>
    </row>
    <row r="149" spans="1:29" ht="15" customHeight="1" x14ac:dyDescent="0.25">
      <c r="A149" s="1" t="s">
        <v>145</v>
      </c>
      <c r="B149" s="60" t="s">
        <v>298</v>
      </c>
      <c r="C149" s="11">
        <v>33714</v>
      </c>
      <c r="D149" s="33">
        <f t="shared" si="4"/>
        <v>6.1061042931451672E-3</v>
      </c>
      <c r="E149" s="6">
        <v>1013</v>
      </c>
      <c r="F149" s="4">
        <f t="shared" si="5"/>
        <v>3.0046864803939016E-2</v>
      </c>
      <c r="G149" s="56">
        <v>2.6030092592592594E-2</v>
      </c>
      <c r="H149" s="58">
        <v>2.6030092592592594E-2</v>
      </c>
      <c r="I149" s="36" t="s">
        <v>325</v>
      </c>
      <c r="J149" s="41">
        <v>1</v>
      </c>
      <c r="K149" s="1">
        <v>1</v>
      </c>
      <c r="L149" s="1">
        <v>2</v>
      </c>
      <c r="M149" s="1">
        <v>2</v>
      </c>
      <c r="N149" s="47" t="s">
        <v>328</v>
      </c>
      <c r="O149" s="47">
        <v>2</v>
      </c>
      <c r="P149" s="1">
        <v>2</v>
      </c>
      <c r="Q149" s="1">
        <v>1</v>
      </c>
      <c r="R149" s="1"/>
      <c r="S149" s="19"/>
      <c r="T149" s="19"/>
      <c r="U149" s="19"/>
    </row>
    <row r="150" spans="1:29" ht="15" customHeight="1" x14ac:dyDescent="0.25">
      <c r="A150" s="1" t="s">
        <v>145</v>
      </c>
      <c r="B150" s="60" t="s">
        <v>299</v>
      </c>
      <c r="C150" s="11">
        <v>42097</v>
      </c>
      <c r="D150" s="33">
        <f t="shared" si="4"/>
        <v>7.6243896431314028E-3</v>
      </c>
      <c r="E150" s="6">
        <v>834</v>
      </c>
      <c r="F150" s="4">
        <f t="shared" si="5"/>
        <v>1.9811387984892036E-2</v>
      </c>
      <c r="G150" s="56">
        <v>3.7789351851851852E-2</v>
      </c>
      <c r="H150" s="58">
        <v>3.7789351851851852E-2</v>
      </c>
      <c r="I150" s="38" t="s">
        <v>325</v>
      </c>
      <c r="J150" s="41">
        <v>1</v>
      </c>
      <c r="K150" s="1">
        <v>1</v>
      </c>
      <c r="L150" s="1">
        <v>2</v>
      </c>
      <c r="M150" s="1">
        <v>2</v>
      </c>
      <c r="N150" s="47" t="s">
        <v>328</v>
      </c>
      <c r="O150" s="47">
        <v>2</v>
      </c>
      <c r="P150" s="1">
        <v>2</v>
      </c>
      <c r="Q150" s="1">
        <v>1</v>
      </c>
      <c r="R150" s="1"/>
      <c r="S150" s="19">
        <v>4</v>
      </c>
      <c r="T150" s="19"/>
      <c r="U150" s="19" t="s">
        <v>71</v>
      </c>
    </row>
    <row r="151" spans="1:29" ht="15" customHeight="1" x14ac:dyDescent="0.25">
      <c r="A151" s="1" t="s">
        <v>143</v>
      </c>
      <c r="B151" s="64" t="s">
        <v>300</v>
      </c>
      <c r="C151" s="28">
        <v>23433</v>
      </c>
      <c r="D151" s="33">
        <f t="shared" si="4"/>
        <v>4.2440630569280033E-3</v>
      </c>
      <c r="E151" s="6">
        <v>1426</v>
      </c>
      <c r="F151" s="4">
        <f t="shared" si="5"/>
        <v>6.0854350702001452E-2</v>
      </c>
      <c r="G151" s="56">
        <v>4.1666666666666664E-2</v>
      </c>
      <c r="H151" s="58">
        <v>4.1666666666666664E-2</v>
      </c>
      <c r="I151" s="36" t="s">
        <v>325</v>
      </c>
      <c r="J151" s="41">
        <v>1</v>
      </c>
      <c r="K151" s="9">
        <v>2</v>
      </c>
      <c r="L151" s="9">
        <v>3</v>
      </c>
      <c r="M151" s="9">
        <v>3</v>
      </c>
      <c r="N151" s="48" t="s">
        <v>322</v>
      </c>
      <c r="O151" s="47">
        <v>2</v>
      </c>
      <c r="P151" s="9">
        <v>1</v>
      </c>
      <c r="Q151" s="9">
        <v>1</v>
      </c>
      <c r="R151" s="9"/>
      <c r="S151" s="20">
        <v>6</v>
      </c>
      <c r="T151" s="20" t="s">
        <v>11</v>
      </c>
      <c r="U151" s="20" t="s">
        <v>12</v>
      </c>
    </row>
    <row r="152" spans="1:29" ht="15" customHeight="1" x14ac:dyDescent="0.25">
      <c r="A152" s="1" t="s">
        <v>143</v>
      </c>
      <c r="B152" s="61" t="s">
        <v>301</v>
      </c>
      <c r="C152" s="30">
        <v>14441</v>
      </c>
      <c r="D152" s="33">
        <f t="shared" si="4"/>
        <v>2.6154787950794733E-3</v>
      </c>
      <c r="E152" s="6">
        <v>832</v>
      </c>
      <c r="F152" s="4">
        <f t="shared" si="5"/>
        <v>5.7613738660757564E-2</v>
      </c>
      <c r="G152" s="56">
        <v>3.125E-2</v>
      </c>
      <c r="H152" s="58">
        <v>3.125E-2</v>
      </c>
      <c r="I152" s="36" t="s">
        <v>325</v>
      </c>
      <c r="J152" s="41">
        <v>1</v>
      </c>
      <c r="K152" s="9">
        <v>1</v>
      </c>
      <c r="L152" s="9">
        <v>3</v>
      </c>
      <c r="M152" s="9">
        <v>1</v>
      </c>
      <c r="N152" s="48" t="s">
        <v>319</v>
      </c>
      <c r="O152" s="47">
        <v>3</v>
      </c>
      <c r="P152" s="9">
        <v>1</v>
      </c>
      <c r="Q152" s="9">
        <v>1</v>
      </c>
      <c r="R152" s="9"/>
      <c r="S152" s="20"/>
      <c r="T152" s="20"/>
      <c r="U152" s="26" t="s">
        <v>24</v>
      </c>
    </row>
    <row r="153" spans="1:29" ht="15" customHeight="1" x14ac:dyDescent="0.25">
      <c r="A153" s="1" t="s">
        <v>143</v>
      </c>
      <c r="B153" s="60" t="s">
        <v>302</v>
      </c>
      <c r="C153" s="11">
        <v>40057</v>
      </c>
      <c r="D153" s="33">
        <f t="shared" si="4"/>
        <v>7.2549154556123853E-3</v>
      </c>
      <c r="E153" s="6">
        <v>1287</v>
      </c>
      <c r="F153" s="4">
        <f t="shared" si="5"/>
        <v>3.2129215867388969E-2</v>
      </c>
      <c r="G153" s="56">
        <v>4.1666666666666664E-2</v>
      </c>
      <c r="H153" s="58">
        <v>4.1666666666666664E-2</v>
      </c>
      <c r="I153" s="36" t="s">
        <v>325</v>
      </c>
      <c r="J153" s="41">
        <v>1</v>
      </c>
      <c r="K153" s="1">
        <v>1</v>
      </c>
      <c r="L153" s="1">
        <v>2</v>
      </c>
      <c r="M153" s="1">
        <v>1</v>
      </c>
      <c r="N153" s="47" t="s">
        <v>327</v>
      </c>
      <c r="O153" s="48">
        <v>1</v>
      </c>
      <c r="P153" s="9">
        <v>1</v>
      </c>
      <c r="Q153" s="1">
        <v>1</v>
      </c>
      <c r="R153" s="1"/>
      <c r="S153" s="19">
        <v>2</v>
      </c>
      <c r="T153" s="19"/>
      <c r="U153" s="19" t="s">
        <v>35</v>
      </c>
    </row>
    <row r="154" spans="1:29" ht="15" customHeight="1" x14ac:dyDescent="0.25">
      <c r="A154" s="1" t="s">
        <v>143</v>
      </c>
      <c r="B154" s="60" t="s">
        <v>303</v>
      </c>
      <c r="C154" s="11">
        <v>29958</v>
      </c>
      <c r="D154" s="33">
        <f t="shared" si="4"/>
        <v>5.4258371125954479E-3</v>
      </c>
      <c r="E154" s="6">
        <v>1469</v>
      </c>
      <c r="F154" s="4">
        <f t="shared" si="5"/>
        <v>4.9035316109219573E-2</v>
      </c>
      <c r="G154" s="56">
        <v>4.8611111111111112E-2</v>
      </c>
      <c r="H154" s="58">
        <v>4.8611111111111112E-2</v>
      </c>
      <c r="I154" s="36" t="s">
        <v>325</v>
      </c>
      <c r="J154" s="41">
        <v>1</v>
      </c>
      <c r="K154" s="1">
        <v>2</v>
      </c>
      <c r="L154" s="1">
        <v>3</v>
      </c>
      <c r="M154" s="1">
        <v>3</v>
      </c>
      <c r="N154" s="47" t="s">
        <v>322</v>
      </c>
      <c r="O154" s="47">
        <v>2</v>
      </c>
      <c r="P154" s="9">
        <v>1</v>
      </c>
      <c r="Q154" s="1">
        <v>1</v>
      </c>
      <c r="R154" s="1"/>
      <c r="S154" s="19">
        <v>6</v>
      </c>
      <c r="T154" s="19" t="s">
        <v>52</v>
      </c>
      <c r="U154" s="19" t="s">
        <v>53</v>
      </c>
      <c r="AC154" s="10"/>
    </row>
    <row r="155" spans="1:29" ht="15" customHeight="1" x14ac:dyDescent="0.25">
      <c r="A155" s="1" t="s">
        <v>143</v>
      </c>
      <c r="B155" s="61" t="s">
        <v>304</v>
      </c>
      <c r="C155" s="11">
        <v>32323</v>
      </c>
      <c r="D155" s="33">
        <f t="shared" si="4"/>
        <v>5.8541736094005828E-3</v>
      </c>
      <c r="E155" s="6">
        <v>1047</v>
      </c>
      <c r="F155" s="4">
        <f t="shared" si="5"/>
        <v>3.2391795316028836E-2</v>
      </c>
      <c r="G155" s="56">
        <v>4.7222222222222221E-2</v>
      </c>
      <c r="H155" s="58">
        <v>4.7222222222222221E-2</v>
      </c>
      <c r="I155" s="36" t="s">
        <v>325</v>
      </c>
      <c r="J155" s="41">
        <v>2</v>
      </c>
      <c r="K155" s="1">
        <v>1</v>
      </c>
      <c r="L155" s="1">
        <v>3</v>
      </c>
      <c r="M155" s="1">
        <v>3</v>
      </c>
      <c r="N155" s="47" t="s">
        <v>322</v>
      </c>
      <c r="O155" s="47">
        <v>2</v>
      </c>
      <c r="P155" s="9">
        <v>1</v>
      </c>
      <c r="Q155" s="1">
        <v>1</v>
      </c>
      <c r="R155" s="1"/>
      <c r="S155" s="19">
        <v>1</v>
      </c>
      <c r="T155" s="19" t="s">
        <v>63</v>
      </c>
      <c r="U155" s="19" t="s">
        <v>63</v>
      </c>
    </row>
    <row r="156" spans="1:29" ht="15" customHeight="1" x14ac:dyDescent="0.25">
      <c r="A156" s="1" t="s">
        <v>143</v>
      </c>
      <c r="B156" s="60" t="s">
        <v>305</v>
      </c>
      <c r="C156" s="11">
        <v>34055</v>
      </c>
      <c r="D156" s="33">
        <f t="shared" si="4"/>
        <v>6.1678644391961399E-3</v>
      </c>
      <c r="E156" s="6">
        <v>1455</v>
      </c>
      <c r="F156" s="4">
        <f t="shared" si="5"/>
        <v>4.272500367053296E-2</v>
      </c>
      <c r="G156" s="56">
        <v>4.9999999999999996E-2</v>
      </c>
      <c r="H156" s="58">
        <v>4.9999999999999996E-2</v>
      </c>
      <c r="I156" s="36" t="s">
        <v>325</v>
      </c>
      <c r="J156" s="41">
        <v>1</v>
      </c>
      <c r="K156" s="1">
        <v>2</v>
      </c>
      <c r="L156" s="1">
        <v>3</v>
      </c>
      <c r="M156" s="1">
        <v>1</v>
      </c>
      <c r="N156" s="47" t="s">
        <v>327</v>
      </c>
      <c r="O156" s="48">
        <v>1</v>
      </c>
      <c r="P156" s="9">
        <v>1</v>
      </c>
      <c r="Q156" s="1">
        <v>1</v>
      </c>
      <c r="R156" s="1"/>
      <c r="S156" s="19">
        <v>5</v>
      </c>
      <c r="T156" s="19"/>
      <c r="U156" s="19" t="s">
        <v>33</v>
      </c>
    </row>
    <row r="157" spans="1:29" ht="15" customHeight="1" x14ac:dyDescent="0.25">
      <c r="A157" s="1" t="s">
        <v>143</v>
      </c>
      <c r="B157" s="62" t="s">
        <v>306</v>
      </c>
      <c r="C157" s="11">
        <v>18744</v>
      </c>
      <c r="D157" s="33">
        <f t="shared" si="4"/>
        <v>3.3948157700276742E-3</v>
      </c>
      <c r="E157" s="6">
        <v>2516</v>
      </c>
      <c r="F157" s="4">
        <f t="shared" si="5"/>
        <v>0.13422962014511311</v>
      </c>
      <c r="G157" s="56">
        <v>2.7777777777777776E-2</v>
      </c>
      <c r="H157" s="58">
        <v>2.7777777777777776E-2</v>
      </c>
      <c r="I157" s="36" t="s">
        <v>325</v>
      </c>
      <c r="J157" s="41">
        <v>1</v>
      </c>
      <c r="K157" s="1">
        <v>2</v>
      </c>
      <c r="L157" s="1">
        <v>3</v>
      </c>
      <c r="M157" s="1">
        <v>3</v>
      </c>
      <c r="N157" s="47" t="s">
        <v>322</v>
      </c>
      <c r="O157" s="47">
        <v>2</v>
      </c>
      <c r="P157" s="9">
        <v>1</v>
      </c>
      <c r="Q157" s="1">
        <v>1</v>
      </c>
      <c r="R157" s="1"/>
      <c r="S157" s="19">
        <v>5</v>
      </c>
      <c r="T157" s="19"/>
      <c r="U157" s="19" t="s">
        <v>54</v>
      </c>
    </row>
    <row r="158" spans="1:29" ht="15" customHeight="1" x14ac:dyDescent="0.25">
      <c r="A158" s="1" t="s">
        <v>143</v>
      </c>
      <c r="B158" s="62" t="s">
        <v>307</v>
      </c>
      <c r="C158" s="11">
        <v>21334</v>
      </c>
      <c r="D158" s="33">
        <f t="shared" si="4"/>
        <v>3.8639030963385831E-3</v>
      </c>
      <c r="E158" s="6">
        <v>1393</v>
      </c>
      <c r="F158" s="4">
        <f t="shared" si="5"/>
        <v>6.5294834536420737E-2</v>
      </c>
      <c r="G158" s="56">
        <v>3.6111111111111115E-2</v>
      </c>
      <c r="H158" s="58">
        <v>3.6111111111111115E-2</v>
      </c>
      <c r="I158" s="36" t="s">
        <v>325</v>
      </c>
      <c r="J158" s="41">
        <v>1</v>
      </c>
      <c r="K158" s="1">
        <v>1</v>
      </c>
      <c r="L158" s="1">
        <v>2</v>
      </c>
      <c r="M158" s="1">
        <v>1</v>
      </c>
      <c r="N158" s="47" t="s">
        <v>327</v>
      </c>
      <c r="O158" s="48">
        <v>1</v>
      </c>
      <c r="P158" s="9">
        <v>1</v>
      </c>
      <c r="Q158" s="1">
        <v>1</v>
      </c>
      <c r="R158" s="1"/>
      <c r="S158" s="19">
        <v>5</v>
      </c>
      <c r="T158" s="19"/>
      <c r="U158" s="19" t="s">
        <v>50</v>
      </c>
    </row>
    <row r="159" spans="1:29" ht="15" customHeight="1" x14ac:dyDescent="0.25">
      <c r="A159" s="1" t="s">
        <v>143</v>
      </c>
      <c r="B159" s="60" t="s">
        <v>308</v>
      </c>
      <c r="C159" s="11">
        <v>25214</v>
      </c>
      <c r="D159" s="33">
        <f t="shared" si="4"/>
        <v>4.5666285118159296E-3</v>
      </c>
      <c r="E159" s="6">
        <v>875</v>
      </c>
      <c r="F159" s="4">
        <f t="shared" si="5"/>
        <v>3.4702942809550247E-2</v>
      </c>
      <c r="G159" s="56">
        <v>3.6111111111111115E-2</v>
      </c>
      <c r="H159" s="58">
        <v>3.6111111111111115E-2</v>
      </c>
      <c r="I159" s="36" t="s">
        <v>325</v>
      </c>
      <c r="J159" s="41">
        <v>2</v>
      </c>
      <c r="K159" s="1">
        <v>3</v>
      </c>
      <c r="L159" s="1">
        <v>3</v>
      </c>
      <c r="M159" s="1">
        <v>1</v>
      </c>
      <c r="N159" s="47" t="s">
        <v>319</v>
      </c>
      <c r="O159" s="47">
        <v>3</v>
      </c>
      <c r="P159" s="9">
        <v>1</v>
      </c>
      <c r="Q159" s="1">
        <v>1</v>
      </c>
      <c r="R159" s="1"/>
      <c r="S159" s="19">
        <v>6</v>
      </c>
      <c r="T159" s="19" t="s">
        <v>75</v>
      </c>
      <c r="U159" s="19" t="s">
        <v>106</v>
      </c>
    </row>
    <row r="160" spans="1:29" ht="15" customHeight="1" x14ac:dyDescent="0.25">
      <c r="A160" s="1" t="s">
        <v>143</v>
      </c>
      <c r="B160" s="60" t="s">
        <v>309</v>
      </c>
      <c r="C160" s="11">
        <v>45357</v>
      </c>
      <c r="D160" s="33">
        <f t="shared" si="4"/>
        <v>8.2148238839706168E-3</v>
      </c>
      <c r="E160" s="6">
        <v>1100</v>
      </c>
      <c r="F160" s="4">
        <f t="shared" si="5"/>
        <v>2.4252044888330358E-2</v>
      </c>
      <c r="G160" s="56">
        <v>5.486111111111111E-2</v>
      </c>
      <c r="H160" s="58">
        <v>5.486111111111111E-2</v>
      </c>
      <c r="I160" s="36" t="s">
        <v>325</v>
      </c>
      <c r="J160" s="41">
        <v>1</v>
      </c>
      <c r="K160" s="1">
        <v>1</v>
      </c>
      <c r="L160" s="1">
        <v>2</v>
      </c>
      <c r="M160" s="1">
        <v>1</v>
      </c>
      <c r="N160" s="47" t="s">
        <v>327</v>
      </c>
      <c r="O160" s="48">
        <v>1</v>
      </c>
      <c r="P160" s="9">
        <v>1</v>
      </c>
      <c r="Q160" s="1">
        <v>1</v>
      </c>
      <c r="R160" s="1"/>
      <c r="S160" s="19">
        <v>5</v>
      </c>
      <c r="T160" s="19"/>
      <c r="U160" s="19" t="s">
        <v>87</v>
      </c>
    </row>
    <row r="161" spans="1:35" ht="15" customHeight="1" x14ac:dyDescent="0.25">
      <c r="A161" s="1" t="s">
        <v>143</v>
      </c>
      <c r="B161" s="60" t="s">
        <v>310</v>
      </c>
      <c r="C161" s="11">
        <v>31950</v>
      </c>
      <c r="D161" s="33">
        <f t="shared" si="4"/>
        <v>5.7866177898198996E-3</v>
      </c>
      <c r="E161" s="6">
        <v>1988</v>
      </c>
      <c r="F161" s="4">
        <f t="shared" si="5"/>
        <v>6.222222222222222E-2</v>
      </c>
      <c r="G161" s="56">
        <v>3.605324074074074E-2</v>
      </c>
      <c r="H161" s="58">
        <v>3.605324074074074E-2</v>
      </c>
      <c r="I161" s="36" t="s">
        <v>325</v>
      </c>
      <c r="J161" s="41">
        <v>1</v>
      </c>
      <c r="K161" s="1">
        <v>2</v>
      </c>
      <c r="L161" s="1">
        <v>3</v>
      </c>
      <c r="M161" s="1">
        <v>1</v>
      </c>
      <c r="N161" s="47" t="s">
        <v>327</v>
      </c>
      <c r="O161" s="48">
        <v>1</v>
      </c>
      <c r="P161" s="9">
        <v>1</v>
      </c>
      <c r="Q161" s="1">
        <v>1</v>
      </c>
      <c r="R161" s="1"/>
      <c r="S161" s="19">
        <v>6</v>
      </c>
      <c r="T161" s="19" t="s">
        <v>88</v>
      </c>
      <c r="U161" s="19" t="s">
        <v>101</v>
      </c>
    </row>
    <row r="162" spans="1:35" ht="15" customHeight="1" x14ac:dyDescent="0.25">
      <c r="A162" s="1" t="s">
        <v>143</v>
      </c>
      <c r="B162" s="60" t="s">
        <v>311</v>
      </c>
      <c r="C162" s="11">
        <v>42563</v>
      </c>
      <c r="D162" s="33">
        <f t="shared" si="4"/>
        <v>7.7087891389078051E-3</v>
      </c>
      <c r="E162" s="6">
        <v>1639</v>
      </c>
      <c r="F162" s="4">
        <f t="shared" si="5"/>
        <v>3.8507623992669687E-2</v>
      </c>
      <c r="G162" s="56">
        <v>3.4722222222222224E-2</v>
      </c>
      <c r="H162" s="58">
        <v>3.4722222222222224E-2</v>
      </c>
      <c r="I162" s="36" t="s">
        <v>325</v>
      </c>
      <c r="J162" s="41">
        <v>2</v>
      </c>
      <c r="K162" s="1">
        <v>1</v>
      </c>
      <c r="L162" s="1">
        <v>2</v>
      </c>
      <c r="M162" s="1">
        <v>2</v>
      </c>
      <c r="N162" s="47" t="s">
        <v>319</v>
      </c>
      <c r="O162" s="47">
        <v>3</v>
      </c>
      <c r="P162" s="9">
        <v>1</v>
      </c>
      <c r="Q162" s="1">
        <v>1</v>
      </c>
      <c r="R162" s="1"/>
      <c r="S162" s="19">
        <v>4</v>
      </c>
      <c r="T162" s="19"/>
      <c r="U162" s="19" t="s">
        <v>0</v>
      </c>
    </row>
    <row r="163" spans="1:35" ht="15" customHeight="1" x14ac:dyDescent="0.25">
      <c r="A163" s="1" t="s">
        <v>143</v>
      </c>
      <c r="B163" s="60" t="s">
        <v>312</v>
      </c>
      <c r="C163" s="11">
        <v>31915</v>
      </c>
      <c r="D163" s="33">
        <f t="shared" si="4"/>
        <v>5.7802787718967789E-3</v>
      </c>
      <c r="E163" s="6">
        <v>1547</v>
      </c>
      <c r="F163" s="4">
        <f t="shared" si="5"/>
        <v>4.8472505091649694E-2</v>
      </c>
      <c r="G163" s="56">
        <v>3.125E-2</v>
      </c>
      <c r="H163" s="58">
        <v>3.125E-2</v>
      </c>
      <c r="I163" s="36" t="s">
        <v>325</v>
      </c>
      <c r="J163" s="41">
        <v>2</v>
      </c>
      <c r="K163" s="1">
        <v>1</v>
      </c>
      <c r="L163" s="1">
        <v>2</v>
      </c>
      <c r="M163" s="1">
        <v>2</v>
      </c>
      <c r="N163" s="47" t="s">
        <v>319</v>
      </c>
      <c r="O163" s="47">
        <v>3</v>
      </c>
      <c r="P163" s="9">
        <v>1</v>
      </c>
      <c r="Q163" s="1">
        <v>1</v>
      </c>
      <c r="R163" s="1"/>
      <c r="S163" s="19">
        <v>5</v>
      </c>
      <c r="T163" s="19"/>
      <c r="U163" s="19" t="s">
        <v>91</v>
      </c>
    </row>
    <row r="164" spans="1:35" ht="15" customHeight="1" x14ac:dyDescent="0.25">
      <c r="A164" s="1" t="s">
        <v>143</v>
      </c>
      <c r="B164" s="60" t="s">
        <v>313</v>
      </c>
      <c r="C164" s="11">
        <v>29314</v>
      </c>
      <c r="D164" s="33">
        <f t="shared" si="4"/>
        <v>5.3091991828100324E-3</v>
      </c>
      <c r="E164" s="6">
        <v>1208</v>
      </c>
      <c r="F164" s="4">
        <f t="shared" si="5"/>
        <v>4.1208978645016034E-2</v>
      </c>
      <c r="G164" s="56">
        <v>5.5555555555555552E-2</v>
      </c>
      <c r="H164" s="58">
        <v>5.5555555555555552E-2</v>
      </c>
      <c r="I164" s="36" t="s">
        <v>325</v>
      </c>
      <c r="J164" s="41">
        <v>1</v>
      </c>
      <c r="K164" s="1">
        <v>2</v>
      </c>
      <c r="L164" s="1">
        <v>3</v>
      </c>
      <c r="M164" s="1">
        <v>1</v>
      </c>
      <c r="N164" s="47" t="s">
        <v>327</v>
      </c>
      <c r="O164" s="48">
        <v>1</v>
      </c>
      <c r="P164" s="9">
        <v>1</v>
      </c>
      <c r="Q164" s="1">
        <v>1</v>
      </c>
      <c r="R164" s="1"/>
      <c r="S164" s="19">
        <v>6</v>
      </c>
      <c r="T164" s="19" t="s">
        <v>95</v>
      </c>
      <c r="U164" s="19" t="s">
        <v>96</v>
      </c>
    </row>
    <row r="165" spans="1:35" ht="15" customHeight="1" x14ac:dyDescent="0.25">
      <c r="A165" s="1" t="s">
        <v>143</v>
      </c>
      <c r="B165" s="60" t="s">
        <v>314</v>
      </c>
      <c r="C165" s="11">
        <v>31178</v>
      </c>
      <c r="D165" s="33">
        <f t="shared" si="4"/>
        <v>5.6467971659156443E-3</v>
      </c>
      <c r="E165" s="6">
        <v>1190</v>
      </c>
      <c r="F165" s="4">
        <f t="shared" si="5"/>
        <v>3.8167938931297711E-2</v>
      </c>
      <c r="G165" s="56">
        <v>3.3333333333333333E-2</v>
      </c>
      <c r="H165" s="58">
        <v>3.3333333333333333E-2</v>
      </c>
      <c r="I165" s="36" t="s">
        <v>325</v>
      </c>
      <c r="J165" s="41">
        <v>2</v>
      </c>
      <c r="K165" s="1">
        <v>1</v>
      </c>
      <c r="L165" s="1">
        <v>2</v>
      </c>
      <c r="M165" s="1">
        <v>2</v>
      </c>
      <c r="N165" s="47" t="s">
        <v>319</v>
      </c>
      <c r="O165" s="47">
        <v>3</v>
      </c>
      <c r="P165" s="9">
        <v>1</v>
      </c>
      <c r="Q165" s="1">
        <v>1</v>
      </c>
      <c r="R165" s="1"/>
      <c r="S165" s="19">
        <v>5</v>
      </c>
      <c r="T165" s="19"/>
      <c r="U165" s="19" t="s">
        <v>84</v>
      </c>
    </row>
    <row r="166" spans="1:35" ht="15" customHeight="1" x14ac:dyDescent="0.25">
      <c r="C166" s="6">
        <f>SUM(C2:C165)</f>
        <v>5521360</v>
      </c>
      <c r="D166" s="67">
        <f>SUM(D3:D165)</f>
        <v>0.99671512091223857</v>
      </c>
    </row>
    <row r="167" spans="1:35" s="5" customFormat="1" x14ac:dyDescent="0.25">
      <c r="A167" s="12"/>
      <c r="B167" s="39"/>
      <c r="C167" s="68"/>
      <c r="D167" s="70"/>
      <c r="E167" s="68"/>
      <c r="F167" s="68"/>
      <c r="G167" s="69"/>
      <c r="H167" s="69"/>
      <c r="I167" s="39"/>
      <c r="J167" s="69"/>
      <c r="K167" s="3"/>
      <c r="L167" s="3"/>
      <c r="M167" s="3"/>
      <c r="N167" s="54"/>
      <c r="O167" s="54"/>
      <c r="P167" s="3"/>
      <c r="Q167" s="3"/>
      <c r="R167" s="3"/>
      <c r="S167" s="24"/>
      <c r="T167" s="24"/>
      <c r="U167" s="24"/>
      <c r="V167" s="3"/>
      <c r="W167" s="2"/>
      <c r="X167" s="2"/>
      <c r="Y167" s="2"/>
      <c r="Z167" s="2"/>
      <c r="AA167" s="2"/>
      <c r="AB167" s="2"/>
      <c r="AC167" s="2"/>
      <c r="AD167" s="2"/>
      <c r="AE167" s="2"/>
    </row>
    <row r="168" spans="1:35" s="5" customFormat="1" x14ac:dyDescent="0.25">
      <c r="A168" s="12"/>
      <c r="B168" s="39"/>
      <c r="C168" s="68"/>
      <c r="D168" s="70"/>
      <c r="E168" s="68"/>
      <c r="F168" s="68"/>
      <c r="G168" s="69"/>
      <c r="H168" s="69"/>
      <c r="I168" s="39"/>
      <c r="J168" s="69"/>
      <c r="K168" s="3"/>
      <c r="L168" s="3"/>
      <c r="M168" s="3"/>
      <c r="N168" s="54"/>
      <c r="O168" s="54"/>
      <c r="P168" s="3"/>
      <c r="Q168" s="3"/>
      <c r="R168" s="3"/>
      <c r="S168" s="24"/>
      <c r="T168" s="24"/>
      <c r="U168" s="24"/>
      <c r="V168" s="3"/>
      <c r="W168" s="2"/>
      <c r="X168" s="2"/>
      <c r="Y168" s="2"/>
      <c r="Z168" s="2"/>
      <c r="AA168" s="2"/>
      <c r="AB168" s="2"/>
      <c r="AC168" s="2"/>
      <c r="AD168" s="2"/>
      <c r="AE168" s="2"/>
    </row>
    <row r="169" spans="1:35" s="5" customFormat="1" x14ac:dyDescent="0.25">
      <c r="A169" s="12"/>
      <c r="B169" s="39"/>
      <c r="C169" s="71"/>
      <c r="D169" s="70"/>
      <c r="E169" s="68"/>
      <c r="F169" s="68"/>
      <c r="G169" s="69"/>
      <c r="H169" s="69"/>
      <c r="I169" s="39"/>
      <c r="J169" s="69"/>
      <c r="K169" s="3"/>
      <c r="L169" s="3"/>
      <c r="M169" s="3"/>
      <c r="N169" s="54"/>
      <c r="O169" s="54"/>
      <c r="P169" s="3"/>
      <c r="Q169" s="3"/>
      <c r="R169" s="3"/>
      <c r="S169" s="24"/>
      <c r="T169" s="24"/>
      <c r="U169" s="24"/>
      <c r="V169" s="3"/>
      <c r="W169" s="2"/>
      <c r="X169" s="2"/>
      <c r="Y169" s="2"/>
      <c r="Z169" s="2"/>
      <c r="AA169" s="2"/>
      <c r="AB169" s="2"/>
      <c r="AC169" s="2"/>
      <c r="AD169" s="2"/>
      <c r="AE169" s="2"/>
    </row>
    <row r="170" spans="1:35" s="5" customFormat="1" x14ac:dyDescent="0.25">
      <c r="A170" s="12"/>
      <c r="B170" s="39"/>
      <c r="C170" s="68"/>
      <c r="D170" s="70"/>
      <c r="E170" s="68"/>
      <c r="F170" s="68"/>
      <c r="G170" s="69"/>
      <c r="H170" s="69"/>
      <c r="I170" s="39"/>
      <c r="J170" s="69"/>
      <c r="K170" s="3"/>
      <c r="L170" s="3"/>
      <c r="M170" s="3"/>
      <c r="N170" s="54"/>
      <c r="O170" s="54"/>
      <c r="P170" s="3"/>
      <c r="Q170" s="3"/>
      <c r="R170" s="3"/>
      <c r="S170" s="24"/>
      <c r="T170" s="24"/>
      <c r="U170" s="24"/>
      <c r="V170" s="3"/>
      <c r="W170" s="2"/>
      <c r="X170" s="2"/>
      <c r="Y170" s="2"/>
      <c r="Z170" s="2"/>
      <c r="AA170" s="2"/>
      <c r="AB170" s="2"/>
      <c r="AC170" s="2"/>
      <c r="AD170" s="2"/>
      <c r="AE170" s="2"/>
    </row>
    <row r="171" spans="1:35" s="5" customFormat="1" x14ac:dyDescent="0.25">
      <c r="A171" s="12"/>
      <c r="B171" s="39"/>
      <c r="C171" s="68"/>
      <c r="D171" s="70"/>
      <c r="E171" s="68"/>
      <c r="F171" s="68"/>
      <c r="G171" s="69"/>
      <c r="H171" s="69"/>
      <c r="I171" s="39"/>
      <c r="J171" s="69"/>
      <c r="K171" s="3"/>
      <c r="L171" s="3"/>
      <c r="M171" s="3"/>
      <c r="N171" s="54"/>
      <c r="O171" s="54"/>
      <c r="P171" s="3"/>
      <c r="Q171" s="3"/>
      <c r="R171" s="3"/>
      <c r="S171" s="24"/>
      <c r="T171" s="24"/>
      <c r="U171" s="24"/>
      <c r="V171" s="3"/>
      <c r="W171" s="2"/>
      <c r="X171" s="2"/>
      <c r="Y171" s="2"/>
      <c r="Z171" s="2"/>
      <c r="AA171" s="2"/>
      <c r="AB171" s="2"/>
      <c r="AC171" s="2"/>
      <c r="AD171" s="2"/>
      <c r="AE171" s="2"/>
      <c r="AF171" s="2"/>
      <c r="AG171" s="2"/>
      <c r="AH171" s="2"/>
      <c r="AI171" s="2"/>
    </row>
    <row r="172" spans="1:35" s="14" customFormat="1" x14ac:dyDescent="0.25">
      <c r="A172" s="12"/>
      <c r="B172" s="39"/>
      <c r="C172" s="68"/>
      <c r="D172" s="70"/>
      <c r="E172" s="68"/>
      <c r="F172" s="68"/>
      <c r="G172" s="69"/>
      <c r="H172" s="69"/>
      <c r="I172" s="39"/>
      <c r="J172" s="69"/>
      <c r="K172" s="3"/>
      <c r="L172" s="3"/>
      <c r="M172" s="3"/>
      <c r="N172" s="54"/>
      <c r="O172" s="54"/>
      <c r="P172" s="3"/>
      <c r="Q172" s="3"/>
      <c r="R172" s="3"/>
      <c r="S172" s="24"/>
      <c r="T172" s="24"/>
      <c r="U172" s="24"/>
      <c r="V172" s="3"/>
      <c r="W172" s="2"/>
      <c r="X172" s="2"/>
      <c r="Y172" s="2"/>
      <c r="Z172" s="2"/>
      <c r="AA172" s="2"/>
      <c r="AB172" s="2"/>
      <c r="AC172" s="2"/>
      <c r="AD172" s="2"/>
      <c r="AE172" s="2"/>
      <c r="AF172" s="13"/>
      <c r="AG172" s="13"/>
      <c r="AH172" s="13"/>
      <c r="AI172" s="13"/>
    </row>
    <row r="173" spans="1:35" s="5" customFormat="1" x14ac:dyDescent="0.25">
      <c r="A173" s="12"/>
      <c r="B173" s="39"/>
      <c r="C173" s="68"/>
      <c r="D173" s="70"/>
      <c r="E173" s="68"/>
      <c r="F173" s="68"/>
      <c r="G173" s="69"/>
      <c r="H173" s="69"/>
      <c r="I173" s="39"/>
      <c r="J173" s="69"/>
      <c r="K173" s="3"/>
      <c r="L173" s="3"/>
      <c r="M173" s="3"/>
      <c r="N173" s="54"/>
      <c r="O173" s="54"/>
      <c r="P173" s="3"/>
      <c r="Q173" s="3"/>
      <c r="R173" s="3"/>
      <c r="S173" s="24"/>
      <c r="T173" s="24"/>
      <c r="U173" s="24"/>
      <c r="V173" s="3"/>
      <c r="W173" s="2"/>
      <c r="X173" s="2"/>
      <c r="Y173" s="2"/>
      <c r="Z173" s="2"/>
      <c r="AA173" s="2"/>
      <c r="AB173" s="2"/>
      <c r="AC173" s="2"/>
      <c r="AD173" s="2"/>
      <c r="AE173" s="2"/>
      <c r="AF173" s="2"/>
      <c r="AG173" s="2"/>
      <c r="AH173" s="2"/>
      <c r="AI173" s="2"/>
    </row>
    <row r="195" spans="1:150" s="5" customFormat="1" x14ac:dyDescent="0.25">
      <c r="A195" s="12"/>
      <c r="B195" s="39"/>
      <c r="C195" s="68"/>
      <c r="D195" s="70"/>
      <c r="E195" s="68"/>
      <c r="F195" s="68"/>
      <c r="G195" s="69"/>
      <c r="H195" s="69"/>
      <c r="I195" s="39"/>
      <c r="J195" s="69"/>
      <c r="K195" s="3"/>
      <c r="L195" s="3"/>
      <c r="M195" s="3"/>
      <c r="N195" s="54"/>
      <c r="O195" s="54"/>
      <c r="P195" s="3"/>
      <c r="Q195" s="3"/>
      <c r="R195" s="3"/>
      <c r="S195" s="24"/>
      <c r="T195" s="24"/>
      <c r="U195" s="24"/>
      <c r="V195" s="3"/>
      <c r="W195" s="2"/>
      <c r="X195" s="2"/>
      <c r="Y195" s="2"/>
      <c r="Z195" s="2"/>
      <c r="AA195" s="2"/>
      <c r="AB195" s="2"/>
      <c r="AC195" s="2"/>
      <c r="AD195" s="2"/>
      <c r="AE195" s="2"/>
      <c r="AF195" s="2"/>
      <c r="AG195" s="2"/>
      <c r="AH195" s="2"/>
      <c r="AI195" s="2"/>
      <c r="AJ195" s="2"/>
    </row>
    <row r="196" spans="1:150" s="5" customFormat="1" x14ac:dyDescent="0.25">
      <c r="A196" s="12"/>
      <c r="B196" s="39"/>
      <c r="C196" s="68"/>
      <c r="D196" s="70"/>
      <c r="E196" s="68"/>
      <c r="F196" s="68"/>
      <c r="G196" s="69"/>
      <c r="H196" s="69"/>
      <c r="I196" s="39"/>
      <c r="J196" s="69"/>
      <c r="K196" s="3"/>
      <c r="L196" s="3"/>
      <c r="M196" s="3"/>
      <c r="N196" s="54"/>
      <c r="O196" s="54"/>
      <c r="P196" s="3"/>
      <c r="Q196" s="3"/>
      <c r="R196" s="3"/>
      <c r="S196" s="24"/>
      <c r="T196" s="24"/>
      <c r="U196" s="24"/>
      <c r="V196" s="3"/>
      <c r="W196" s="2"/>
      <c r="X196" s="2"/>
      <c r="Y196" s="2"/>
      <c r="Z196" s="2"/>
      <c r="AA196" s="2"/>
      <c r="AB196" s="2"/>
      <c r="AC196" s="2"/>
      <c r="AD196" s="2"/>
      <c r="AE196" s="2"/>
      <c r="AF196" s="2"/>
      <c r="AG196" s="2"/>
      <c r="AH196" s="2"/>
      <c r="AI196" s="2"/>
      <c r="AJ196" s="2"/>
    </row>
    <row r="197" spans="1:150" s="5" customFormat="1" x14ac:dyDescent="0.25">
      <c r="A197" s="12"/>
      <c r="B197" s="39"/>
      <c r="C197" s="68"/>
      <c r="D197" s="70"/>
      <c r="E197" s="68"/>
      <c r="F197" s="68"/>
      <c r="G197" s="69"/>
      <c r="H197" s="69"/>
      <c r="I197" s="39"/>
      <c r="J197" s="69"/>
      <c r="K197" s="3"/>
      <c r="L197" s="3"/>
      <c r="M197" s="3"/>
      <c r="N197" s="54"/>
      <c r="O197" s="54"/>
      <c r="P197" s="3"/>
      <c r="Q197" s="3"/>
      <c r="R197" s="3"/>
      <c r="S197" s="24"/>
      <c r="T197" s="24"/>
      <c r="U197" s="24"/>
      <c r="V197" s="3"/>
      <c r="W197" s="2"/>
      <c r="X197" s="2"/>
      <c r="Y197" s="2"/>
      <c r="Z197" s="2"/>
      <c r="AA197" s="2"/>
      <c r="AB197" s="2"/>
      <c r="AC197" s="2"/>
      <c r="AD197" s="2"/>
      <c r="AE197" s="2"/>
      <c r="AF197" s="2"/>
      <c r="AG197" s="2"/>
      <c r="AH197" s="2"/>
      <c r="AI197" s="2"/>
      <c r="AJ197" s="2"/>
    </row>
    <row r="198" spans="1:150" s="5" customFormat="1" x14ac:dyDescent="0.25">
      <c r="A198" s="12"/>
      <c r="B198" s="39"/>
      <c r="C198" s="68"/>
      <c r="D198" s="70"/>
      <c r="E198" s="68"/>
      <c r="F198" s="68"/>
      <c r="G198" s="69"/>
      <c r="H198" s="69"/>
      <c r="I198" s="39"/>
      <c r="J198" s="69"/>
      <c r="K198" s="3"/>
      <c r="L198" s="3"/>
      <c r="M198" s="3"/>
      <c r="N198" s="54"/>
      <c r="O198" s="54"/>
      <c r="P198" s="3"/>
      <c r="Q198" s="3"/>
      <c r="R198" s="3"/>
      <c r="S198" s="24"/>
      <c r="T198" s="24"/>
      <c r="U198" s="24"/>
      <c r="V198" s="3"/>
      <c r="W198" s="2"/>
      <c r="X198" s="2"/>
      <c r="Y198" s="2"/>
      <c r="Z198" s="2"/>
      <c r="AA198" s="2"/>
      <c r="AB198" s="2"/>
      <c r="AC198" s="2"/>
      <c r="AD198" s="2"/>
      <c r="AE198" s="2"/>
      <c r="AF198" s="2"/>
      <c r="AG198" s="2"/>
      <c r="AH198" s="2"/>
      <c r="AI198" s="2"/>
      <c r="AJ198" s="2"/>
    </row>
    <row r="199" spans="1:150" s="5" customFormat="1" x14ac:dyDescent="0.25">
      <c r="A199" s="12"/>
      <c r="B199" s="39"/>
      <c r="C199" s="68"/>
      <c r="D199" s="70"/>
      <c r="E199" s="68"/>
      <c r="F199" s="68"/>
      <c r="G199" s="69"/>
      <c r="H199" s="69"/>
      <c r="I199" s="39"/>
      <c r="J199" s="69"/>
      <c r="K199" s="3"/>
      <c r="L199" s="3"/>
      <c r="M199" s="3"/>
      <c r="N199" s="54"/>
      <c r="O199" s="54"/>
      <c r="P199" s="3"/>
      <c r="Q199" s="3"/>
      <c r="R199" s="3"/>
      <c r="S199" s="24"/>
      <c r="T199" s="24"/>
      <c r="U199" s="24"/>
      <c r="V199" s="3"/>
      <c r="W199" s="2"/>
      <c r="X199" s="2"/>
      <c r="Y199" s="2"/>
      <c r="Z199" s="2"/>
      <c r="AA199" s="2"/>
      <c r="AB199" s="2"/>
      <c r="AC199" s="2"/>
      <c r="AD199" s="2"/>
      <c r="AE199" s="2"/>
      <c r="AF199" s="2"/>
      <c r="AG199" s="2"/>
      <c r="AH199" s="2"/>
      <c r="AI199" s="2"/>
      <c r="AJ199" s="2"/>
    </row>
    <row r="200" spans="1:150" s="5" customFormat="1" x14ac:dyDescent="0.25">
      <c r="A200" s="12"/>
      <c r="B200" s="39"/>
      <c r="C200" s="68"/>
      <c r="D200" s="70"/>
      <c r="E200" s="68"/>
      <c r="F200" s="68"/>
      <c r="G200" s="69"/>
      <c r="H200" s="69"/>
      <c r="I200" s="39"/>
      <c r="J200" s="69"/>
      <c r="K200" s="3"/>
      <c r="L200" s="3"/>
      <c r="M200" s="3"/>
      <c r="N200" s="54"/>
      <c r="O200" s="54"/>
      <c r="P200" s="3"/>
      <c r="Q200" s="3"/>
      <c r="R200" s="3"/>
      <c r="S200" s="24"/>
      <c r="T200" s="24"/>
      <c r="U200" s="24"/>
      <c r="V200" s="3"/>
      <c r="W200" s="2"/>
      <c r="X200" s="2"/>
      <c r="Y200" s="2"/>
      <c r="Z200" s="2"/>
      <c r="AA200" s="2"/>
      <c r="AB200" s="2"/>
      <c r="AC200" s="2"/>
      <c r="AD200" s="2"/>
      <c r="AE200" s="2"/>
      <c r="AF200" s="2"/>
      <c r="AG200" s="2"/>
      <c r="AH200" s="2"/>
      <c r="AI200" s="2"/>
      <c r="AJ200" s="2"/>
    </row>
    <row r="201" spans="1:150" s="5" customFormat="1" x14ac:dyDescent="0.25">
      <c r="A201" s="12"/>
      <c r="B201" s="39"/>
      <c r="C201" s="68"/>
      <c r="D201" s="70"/>
      <c r="E201" s="68"/>
      <c r="F201" s="68"/>
      <c r="G201" s="69"/>
      <c r="H201" s="69"/>
      <c r="I201" s="39"/>
      <c r="J201" s="69"/>
      <c r="K201" s="3"/>
      <c r="L201" s="3"/>
      <c r="M201" s="3"/>
      <c r="N201" s="54"/>
      <c r="O201" s="54"/>
      <c r="P201" s="3"/>
      <c r="Q201" s="3"/>
      <c r="R201" s="3"/>
      <c r="S201" s="24"/>
      <c r="T201" s="24"/>
      <c r="U201" s="24"/>
      <c r="V201" s="3"/>
      <c r="W201" s="2"/>
      <c r="X201" s="2"/>
      <c r="Y201" s="2"/>
      <c r="Z201" s="2"/>
      <c r="AA201" s="2"/>
      <c r="AB201" s="2"/>
      <c r="AC201" s="2"/>
      <c r="AD201" s="2"/>
      <c r="AE201" s="2"/>
      <c r="AF201" s="7"/>
      <c r="AG201" s="7"/>
      <c r="AH201" s="7"/>
      <c r="AI201" s="7"/>
      <c r="AJ201" s="7"/>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row>
  </sheetData>
  <autoFilter ref="A1:U166"/>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NMM RESTITUITA DEFINITVA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CORSI</dc:creator>
  <cp:lastModifiedBy>User</cp:lastModifiedBy>
  <dcterms:created xsi:type="dcterms:W3CDTF">2017-11-03T11:06:55Z</dcterms:created>
  <dcterms:modified xsi:type="dcterms:W3CDTF">2021-06-19T01:09:18Z</dcterms:modified>
</cp:coreProperties>
</file>